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KAUDIT\TEV\FEJL\DIGITAUDIT_2023\DKF\2023\2023.... köv másolata\SZERK\AuditIroda munkalapok\"/>
    </mc:Choice>
  </mc:AlternateContent>
  <xr:revisionPtr revIDLastSave="0" documentId="13_ncr:1_{97E01F6F-A4F4-4966-82C1-129D6F020B26}" xr6:coauthVersionLast="36" xr6:coauthVersionMax="36" xr10:uidLastSave="{00000000-0000-0000-0000-000000000000}"/>
  <bookViews>
    <workbookView xWindow="0" yWindow="0" windowWidth="28800" windowHeight="12048" xr2:uid="{00000000-000D-0000-FFFF-FFFF00000000}"/>
  </bookViews>
  <sheets>
    <sheet name="Tartalom" sheetId="19" r:id="rId1"/>
    <sheet name="PM-KV-03-00" sheetId="1" r:id="rId2"/>
    <sheet name="PM-KV-03-01" sheetId="29" r:id="rId3"/>
    <sheet name="PM-KV-03-04" sheetId="30" r:id="rId4"/>
    <sheet name="PM-KV-03-05" sheetId="31" r:id="rId5"/>
    <sheet name="PM-KV-03-06" sheetId="32" r:id="rId6"/>
    <sheet name="PM-KV-03-07" sheetId="27" r:id="rId7"/>
    <sheet name="PM-KV-03-08" sheetId="28" r:id="rId8"/>
    <sheet name="Vagyonforrás nyilatkozat" sheetId="34" r:id="rId9"/>
    <sheet name="Alapa" sheetId="17" r:id="rId10"/>
  </sheets>
  <externalReferences>
    <externalReference r:id="rId11"/>
    <externalReference r:id="rId12"/>
    <externalReference r:id="rId13"/>
    <externalReference r:id="rId14"/>
    <externalReference r:id="rId15"/>
    <externalReference r:id="rId16"/>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 localSheetId="8">#REF!</definedName>
    <definedName name="___nev1">#REF!</definedName>
    <definedName name="___nev10" localSheetId="8">#REF!</definedName>
    <definedName name="___nev10">#REF!</definedName>
    <definedName name="___nev11" localSheetId="8">#REF!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#REF!</definedName>
    <definedName name="A.I.L2" localSheetId="2">#REF!</definedName>
    <definedName name="A.I.L2" localSheetId="3">#REF!</definedName>
    <definedName name="A.I.L2" localSheetId="4">#REF!</definedName>
    <definedName name="A.I.L2" localSheetId="5">#REF!</definedName>
    <definedName name="A.I.L2">#REF!</definedName>
    <definedName name="A.II.L1." localSheetId="2">#REF!</definedName>
    <definedName name="A.II.L1." localSheetId="3">#REF!</definedName>
    <definedName name="A.II.L1." localSheetId="4">#REF!</definedName>
    <definedName name="A.II.L1." localSheetId="5">#REF!</definedName>
    <definedName name="A.II.L1.">#REF!</definedName>
    <definedName name="A.II.L2" localSheetId="9">'[1]8. L.A.II.6.'!#REF!</definedName>
    <definedName name="A.II.L2" localSheetId="2">'[2]8. L.A.II.6.'!#REF!</definedName>
    <definedName name="A.II.L2" localSheetId="3">'[2]8. L.A.II.6.'!#REF!</definedName>
    <definedName name="A.II.L2" localSheetId="4">'[2]8. L.A.II.6.'!#REF!</definedName>
    <definedName name="A.II.L2" localSheetId="5">'[2]8. L.A.II.6.'!#REF!</definedName>
    <definedName name="A.II.L2">'[2]8. L.A.II.6.'!#REF!</definedName>
    <definedName name="A.II.L2_1" localSheetId="9">#REF!</definedName>
    <definedName name="A.II.L2_1" localSheetId="2">'[3]8. L.A.II.6.'!#REF!</definedName>
    <definedName name="A.II.L2_1" localSheetId="3">'[3]8. L.A.II.6.'!#REF!</definedName>
    <definedName name="A.II.L2_1" localSheetId="4">'[3]8. L.A.II.6.'!#REF!</definedName>
    <definedName name="A.II.L2_1" localSheetId="5">'[3]8. L.A.II.6.'!#REF!</definedName>
    <definedName name="A.II.L2_1">'[3]8. L.A.II.6.'!#REF!</definedName>
    <definedName name="A.II.L3" localSheetId="9">#REF!</definedName>
    <definedName name="A.II.L3" localSheetId="2">'[4]8. L.A.II.6.'!#REF!</definedName>
    <definedName name="A.II.L3" localSheetId="3">'[4]8. L.A.II.6.'!#REF!</definedName>
    <definedName name="A.II.L3" localSheetId="4">'[4]8. L.A.II.6.'!#REF!</definedName>
    <definedName name="A.II.L3" localSheetId="5">'[4]8.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#REF!</definedName>
    <definedName name="A.III.L2." localSheetId="9">'[1]11.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'[2]11. L.A.III.2.,4.,5.'!#REF!</definedName>
    <definedName name="_xlnm.Database" localSheetId="9">[5]Tartalomj.!$A$1:$D$108</definedName>
    <definedName name="_xlnm.Database">[6]Tartalomj.!$A$1:$D$108</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8"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#REF!</definedName>
    <definedName name="_xlnm.Print_Titles" localSheetId="1">'PM-KV-03-00'!$3:$10</definedName>
    <definedName name="_xlnm.Print_Titles" localSheetId="8">'Vagyonforrás nyilatkozat'!$8:$8</definedName>
    <definedName name="_xlnm.Print_Area" localSheetId="1">'PM-KV-03-00'!$B$3:$W$122</definedName>
    <definedName name="_xlnm.Print_Area" localSheetId="2">'PM-KV-03-01'!$B$3:$I$137</definedName>
    <definedName name="_xlnm.Print_Area" localSheetId="3">'PM-KV-03-04'!$B$4:$L$76</definedName>
    <definedName name="_xlnm.Print_Area" localSheetId="4">'PM-KV-03-05'!$B$4:$L$62</definedName>
    <definedName name="_xlnm.Print_Area" localSheetId="5">'PM-KV-03-06'!$B$4:$E$125</definedName>
    <definedName name="_xlnm.Print_Area" localSheetId="6">'PM-KV-03-07'!$B$4:$L$77</definedName>
    <definedName name="_xlnm.Print_Area" localSheetId="7">'PM-KV-03-08'!$B$4:$L$132</definedName>
    <definedName name="_xlnm.Print_Area" localSheetId="0">Tartalom!$B$3:$F$47</definedName>
    <definedName name="_xlnm.Print_Area" localSheetId="8">'Vagyonforrás nyilatkozat'!$A$1:$H$88</definedName>
    <definedName name="szallitok" localSheetId="2">#REF!</definedName>
    <definedName name="szallitok" localSheetId="3">#REF!</definedName>
    <definedName name="szallitok" localSheetId="4">#REF!</definedName>
    <definedName name="szallitok" localSheetId="5">#REF!</definedName>
    <definedName name="szallitok">#REF!</definedName>
    <definedName name="TABLE" localSheetId="9">Alapa!$C$27:$C$27</definedName>
    <definedName name="TABLE_2" localSheetId="9">Alapa!$C$27:$C$27</definedName>
    <definedName name="tz" localSheetId="3">'PM-KV-03-04'!$B$4:$L$76</definedName>
    <definedName name="ui" localSheetId="5">'PM-KV-03-06'!$B$4:$D$125</definedName>
    <definedName name="vevok" localSheetId="2">#REF!</definedName>
    <definedName name="vevok" localSheetId="3">#REF!</definedName>
    <definedName name="vevok" localSheetId="4">#REF!</definedName>
    <definedName name="vevok" localSheetId="5">#REF!</definedName>
    <definedName name="vevok">#REF!</definedName>
    <definedName name="we" localSheetId="2">'PM-KV-03-01'!$B$3:$I$137</definedName>
    <definedName name="wrn.Proba." localSheetId="9"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8" hidden="1">{#N/A,#N/A,TRUE,"A1";#N/A,#N/A,TRUE,"A2";#N/A,#N/A,TRUE,"B1"}</definedName>
    <definedName name="wrn.Proba." hidden="1">{#N/A,#N/A,TRUE,"A1";#N/A,#N/A,TRUE,"A2";#N/A,#N/A,TRUE,"B1"}</definedName>
    <definedName name="XXX" localSheetId="9">#REF!</definedName>
    <definedName name="XXX" localSheetId="2">'[3]11. L.A.III.2.,4.,5.'!#REF!</definedName>
    <definedName name="XXX" localSheetId="3">'[3]11. L.A.III.2.,4.,5.'!#REF!</definedName>
    <definedName name="XXX" localSheetId="4">'[3]11. L.A.III.2.,4.,5.'!#REF!</definedName>
    <definedName name="XXX" localSheetId="5">'[3]11. L.A.III.2.,4.,5.'!#REF!</definedName>
    <definedName name="XXX">'[3]11. L.A.III.2.,4.,5.'!#REF!</definedName>
    <definedName name="zu" localSheetId="4">'PM-KV-03-05'!$B$4:$L$62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28" l="1"/>
  <c r="C7" i="27"/>
  <c r="C6" i="27"/>
  <c r="C125" i="32"/>
  <c r="B13" i="32"/>
  <c r="B6" i="32"/>
  <c r="B5" i="32"/>
  <c r="D138" i="32" l="1"/>
  <c r="C138" i="32"/>
  <c r="D120" i="32"/>
  <c r="C120" i="32"/>
  <c r="D118" i="32"/>
  <c r="C118" i="32"/>
  <c r="D117" i="32"/>
  <c r="C117" i="32"/>
  <c r="D116" i="32"/>
  <c r="C116" i="32"/>
  <c r="D112" i="32"/>
  <c r="C112" i="32"/>
  <c r="D85" i="32"/>
  <c r="D83" i="32" s="1"/>
  <c r="C85" i="32"/>
  <c r="D63" i="32"/>
  <c r="C63" i="32"/>
  <c r="D29" i="32"/>
  <c r="C29" i="32"/>
  <c r="C27" i="32" s="1"/>
  <c r="D27" i="32" s="1"/>
  <c r="B136" i="32" l="1"/>
  <c r="B137" i="32" s="1"/>
  <c r="C113" i="32"/>
  <c r="B119" i="32"/>
  <c r="B138" i="32"/>
  <c r="B120" i="32" s="1"/>
  <c r="D61" i="32"/>
  <c r="C110" i="32"/>
  <c r="D113" i="32"/>
  <c r="B130" i="32"/>
  <c r="B133" i="32"/>
  <c r="B134" i="32" s="1"/>
  <c r="B131" i="32" l="1"/>
  <c r="E131" i="32" s="1"/>
  <c r="E130" i="32"/>
  <c r="B122" i="32" l="1"/>
  <c r="B118" i="32"/>
  <c r="B121" i="32"/>
  <c r="B117" i="32"/>
  <c r="B116" i="32"/>
  <c r="I12" i="31" l="1"/>
  <c r="C7" i="31"/>
  <c r="C6" i="31"/>
  <c r="D51" i="30"/>
  <c r="G50" i="30"/>
  <c r="G38" i="30"/>
  <c r="D37" i="30"/>
  <c r="C7" i="30" l="1"/>
  <c r="C6" i="30"/>
  <c r="D43" i="27" l="1"/>
  <c r="G42" i="27"/>
  <c r="G31" i="27"/>
  <c r="G30" i="27"/>
  <c r="G14" i="28"/>
  <c r="G13" i="28"/>
  <c r="D54" i="28"/>
  <c r="D68" i="28"/>
  <c r="G67" i="28"/>
  <c r="I11" i="27" l="1"/>
</calcChain>
</file>

<file path=xl/sharedStrings.xml><?xml version="1.0" encoding="utf-8"?>
<sst xmlns="http://schemas.openxmlformats.org/spreadsheetml/2006/main" count="1003" uniqueCount="640">
  <si>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</si>
  <si>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</si>
  <si>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</si>
  <si>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</si>
  <si>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</si>
  <si>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</si>
  <si>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</si>
  <si>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</si>
  <si>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</si>
  <si>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</si>
  <si>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</si>
  <si>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</si>
  <si>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</si>
  <si>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</si>
  <si>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</si>
  <si>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</si>
  <si>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</si>
  <si>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</si>
  <si>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</si>
  <si>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</si>
  <si>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</si>
  <si>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</si>
  <si>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</si>
  <si>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</si>
  <si>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</si>
  <si>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</si>
  <si>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</si>
  <si>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</si>
  <si>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</si>
  <si>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</si>
  <si>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</si>
  <si>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</si>
  <si>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</si>
  <si>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</si>
  <si>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</si>
  <si>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</si>
  <si>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</si>
  <si>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</si>
  <si>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</si>
  <si>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</si>
  <si>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</si>
  <si>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</si>
  <si>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</si>
  <si>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</si>
  <si>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</si>
  <si>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</si>
  <si>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</si>
  <si>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</si>
  <si>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</si>
  <si>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</si>
  <si>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</si>
  <si>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Pénzmosásra vagy terrorizmus finanszírozására utaló adat, tény, körülmény felmerülése esetén a szolgáltató vezetője, alkalmazottja és segítő családtagja köteles haladéktalanul bejelentést tenni a kijelölt személynek.</t>
  </si>
  <si>
    <t>PM-KV-03-08 Bejelentés kijelölt személy részére</t>
  </si>
  <si>
    <t xml:space="preserve">7/a. </t>
  </si>
  <si>
    <t>8.</t>
  </si>
  <si>
    <t>(Egyedül dolgozó, alkalmazottat nem foglalkoztató könyvvizsgáló esetében ez az előírás nem értelmezhető)</t>
  </si>
  <si>
    <t>PM-KV-03-09 Felelős vezető kijelölése</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</si>
  <si>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</si>
  <si>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</si>
  <si>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</si>
  <si>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</si>
  <si>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</si>
  <si>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 xml:space="preserve">Ügyfél-átvilágítás során felvett adatokban történő adatváltozás is be kell vezetni a nyilvántarásba. Az adatváltozás, módosulás miatt változott adatok esetén a régi adatokat oly módon kell megőrizni, hogy abból egyértelműen megállapíthatók legyenek a régi, már nem hatályos adatok, valamint az adatmódosítások dátumai.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</si>
  <si>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</si>
  <si>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</si>
  <si>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</si>
  <si>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</si>
  <si>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</si>
  <si>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</si>
  <si>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</si>
  <si>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</si>
  <si>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</si>
  <si>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</si>
  <si>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neve:</t>
  </si>
  <si>
    <t>címe:</t>
  </si>
  <si>
    <t>PM-KV-03-03</t>
  </si>
  <si>
    <t>Könyvvizsgáló szolgáltató</t>
  </si>
  <si>
    <t>PM-KV-03-04</t>
  </si>
  <si>
    <t>A könyvvizsgálói tevékenységet végző szolgáltató</t>
  </si>
  <si>
    <t>PM-KV-03-05</t>
  </si>
  <si>
    <t>PM-KV-03-06</t>
  </si>
  <si>
    <t>PM-KV-03-07</t>
  </si>
  <si>
    <t>PM-KV-03-08</t>
  </si>
  <si>
    <t>PM-KV-03-09</t>
  </si>
  <si>
    <t>Felelős vezető kijelölése</t>
  </si>
  <si>
    <t>PM-KV-03-10</t>
  </si>
  <si>
    <t>Speciális képzési program</t>
  </si>
  <si>
    <t>PM-KV-03-11</t>
  </si>
  <si>
    <t>Képzési nyilatkozat</t>
  </si>
  <si>
    <t>PM-KV-03-12</t>
  </si>
  <si>
    <t>Tényleges tulajdonosi nyilatkozat</t>
  </si>
  <si>
    <t>PM-KV-03-13</t>
  </si>
  <si>
    <t>PM-KV-03-14</t>
  </si>
  <si>
    <t>PM-KV-03-15</t>
  </si>
  <si>
    <t>PM-KV-03</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</si>
  <si>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</si>
  <si>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</si>
  <si>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</si>
  <si>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</si>
  <si>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</si>
  <si>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</si>
  <si>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</si>
  <si>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</si>
  <si>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</si>
  <si>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</si>
  <si>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</si>
  <si>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</si>
  <si>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</si>
  <si>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</si>
  <si>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</si>
  <si>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</si>
  <si>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</si>
  <si>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</si>
  <si>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</si>
  <si>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</si>
  <si>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</si>
  <si>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</si>
  <si>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</si>
  <si>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</si>
  <si>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</si>
  <si>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</si>
  <si>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</si>
  <si>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</si>
  <si>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</si>
  <si>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</si>
  <si>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</si>
  <si>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</si>
  <si>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</si>
  <si>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</si>
  <si>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</si>
  <si>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</si>
  <si>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</si>
  <si>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</si>
  <si>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</si>
  <si>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</si>
  <si>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</si>
  <si>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ÖSSZEGZÉS, ÖSSZEFOGLALÓK</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</si>
  <si>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</si>
  <si>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FOLYAMATOS FIGYELEMMEL KÍSÉRÉSE</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</si>
  <si>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</si>
  <si>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töltendők ki.</t>
    </r>
  </si>
  <si>
    <t>NYILVÁNTARTÁSOK (megőrzés szerződés megszűnéstől / szűréstől 8 évig.)</t>
  </si>
  <si>
    <t>N Nyomonkövetés, monitoring</t>
  </si>
  <si>
    <t>(ÁNYK) VPOP_KSZ17</t>
  </si>
  <si>
    <t>AuditDok (N-04)</t>
  </si>
  <si>
    <t>Szűrő-monitoring az ügyfél adataiban (képviselő/tag személyében) bekövetkezett változáskor</t>
  </si>
  <si>
    <t>AuditDok (N-03)</t>
  </si>
  <si>
    <t>PM-KV-03-16</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</si>
  <si>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</si>
  <si>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</si>
  <si>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</si>
  <si>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</si>
  <si>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</si>
  <si>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</si>
  <si>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</si>
  <si>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</si>
  <si>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</si>
  <si>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 - az általa vezetett nyilvántartásban - köteles rögzíteni a </t>
    </r>
    <r>
      <rPr>
        <b/>
        <sz val="10"/>
        <color theme="0" tint="-0.499984740745262"/>
        <rFont val="Arial Narrow"/>
        <family val="2"/>
        <charset val="238"/>
      </rPr>
      <t>bejelentés és adatszolgáltatás teljesítését</t>
    </r>
    <r>
      <rPr>
        <sz val="10"/>
        <color theme="0" tint="-0.499984740745262"/>
        <rFont val="Arial Narrow"/>
        <family val="2"/>
        <charset val="238"/>
      </rPr>
      <t>, mely adatokat, okiratokat, illetve másolatokat az üzleti kapcsolat megszűnésétől számított nyolc évig ill. a felügyeletet ellátó szerv, pénzügyi információs egység (NAV PEII), nyomozó hatóság, az ügyészség és a bíróság megkeresésére a megkeresésben meghatározott ideig, de legfeljebb 10 évig köteles megőrizni.</t>
    </r>
  </si>
  <si>
    <t>PM-KV-03-14 Szűrő-monitoring az ügyfél adataiban (képviselő/tag személyében) bekövetkezett változáskor</t>
  </si>
  <si>
    <t>PM-KV-03-15 Szűrő-monitoring az MKVK Kit. 3.§ (5) bekezdése szerinti tájékoztató közzetételét követően</t>
  </si>
  <si>
    <t>PM-KV-03-16 Szűrő-monitoring nyilvántartás</t>
  </si>
  <si>
    <t>Pmt/Kit dokumentumok</t>
  </si>
  <si>
    <t>N-04</t>
  </si>
  <si>
    <t>N-04
(PM-KV-03)</t>
  </si>
  <si>
    <t>Pmt. dokumentumok üzleti kapcsolat folyamatos figyelemmel kísérése során</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</si>
  <si>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</si>
  <si>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</si>
  <si>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</si>
  <si>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</si>
  <si>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</si>
  <si>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</si>
  <si>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MONITORING</t>
  </si>
  <si>
    <t>dátum:</t>
  </si>
  <si>
    <t>………………………</t>
  </si>
  <si>
    <t>Az ügyfél (jogi személy, vagy jogi személyiséggel nem rendelkező szervezet) neve:</t>
  </si>
  <si>
    <t>Megelőző monitoring kelte:</t>
  </si>
  <si>
    <t>………………...…………</t>
  </si>
  <si>
    <t>Megelőző monitoring eredménye: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</si>
  <si>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</si>
  <si>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</si>
  <si>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</si>
  <si>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</si>
  <si>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</si>
  <si>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</si>
  <si>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</si>
  <si>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</si>
  <si>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</si>
  <si>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</si>
  <si>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</si>
  <si>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</si>
  <si>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</si>
  <si>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</si>
  <si>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</si>
  <si>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</si>
  <si>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</si>
  <si>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</si>
  <si>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</si>
  <si>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</si>
  <si>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</si>
  <si>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</si>
  <si>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</si>
  <si>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</si>
  <si>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</si>
  <si>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</si>
  <si>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</si>
  <si>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</si>
  <si>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</si>
  <si>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</si>
  <si>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</si>
  <si>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</si>
  <si>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</si>
  <si>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</si>
  <si>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</si>
  <si>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</si>
  <si>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</si>
  <si>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</si>
  <si>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</si>
  <si>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</si>
  <si>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</si>
  <si>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</si>
  <si>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</si>
  <si>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</si>
  <si>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</si>
  <si>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</si>
  <si>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</si>
  <si>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Egyéb, a fentieken túl minden olyan felmerült körülmény, amely felvetheti a pénzmosás gyanúját (felülírás).</t>
  </si>
  <si>
    <t>Rendezett</t>
  </si>
  <si>
    <t>III. KOCKÁZATI TÉNYEZŐK ÉRTÉKELÉSE</t>
  </si>
  <si>
    <t>a)     az ügyfél, a képviselő nem jelent meg személyesen az azonosítás és a személyazonosság igazoló ellenőrzése céljából (az ügyfél képviselőjének személyes eljárása az ügyfél személyes megjelenésének minősül, az auditált elektronikus hírközlő eszköz használatával megvalósult azonosítás szintén a személyes megjelenéssel egyenértékű);</t>
  </si>
  <si>
    <t>b)     az ügyfél stratégiai hiányosságokkal rendelkező, kiemelt kockázatot jelentő harmadik országból származik;</t>
  </si>
  <si>
    <t>c)     az ügyfél olyan jogi személy vagy jogi személyiséggel nem rendelkező szervezet, amelynek tényleges tulajdonosa stratégiai hiányosságokkal rendelkező, kiemelt kockázatot jelentő harmadik országban földrajzi területen rendelkezik lakcímmel;</t>
  </si>
  <si>
    <t>d)     d) a jogi személy, jogi személyiséggel nem rendelkező szervezet tényleges tulajdonosa kiemelt közszereplő vagy a kiemelt közszereplő közeli hozzátartozója vagy a kiemelt közszereplővel közeli kapcsolatban álló személy;</t>
  </si>
  <si>
    <t>e)     az alábbi körülmények valamelyike merül fel:</t>
  </si>
  <si>
    <t xml:space="preserve">ea) a jogi személy vagy jogi személyiséggel nem rendelkező szervezet ügyfél képviseletében eljáró természetes személy nem valós tájékoztatást ad a könyvvizsgálónak az ügyfél tevékenységi körére vonatkozóan; </t>
  </si>
  <si>
    <t xml:space="preserve">eb) a jogi személy vagy jogi személyiséggel nem rendelkező szervezet ügyfél képviseletében eljáró természetes személynek nincs kellő ismerete az ügyfél tevékenységéről és működésének körülményeiről; </t>
  </si>
  <si>
    <t>ec) az ügyfél képviseletében eljáró természetes személy által a könyvvizsgáló számára a tényleges tulajdonos adatainak megadása során tett nyilatkozat ellenőrzése nem vezet eredményre;</t>
  </si>
  <si>
    <t>ed) a jogi személy vagy jogi személyiséggel nem rendelkező szervezet ügyfél vezető tisztségviselője, tényleges tulajdonosa stratégiai hiányosságokkal rendelkező, kiemelt kockázatot jelentő harmadik ország állampolgára, vagy ott lakóhellyel rendelkezik</t>
  </si>
  <si>
    <t xml:space="preserve">ee)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</si>
  <si>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ef) az ügyfél stratégiai hiányosságokkal rendelkező, kiemelt kockázatot jelentő harmadik országban bejegyzett társasággal létesít, folytat gazdasági kapcsolatot; </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</si>
  <si>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</si>
  <si>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</si>
  <si>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IV. PÉNZMOSÁSRA, TERRORIZMUS FINANSZÍROZÁSÁRA UTALÓ ADAT, TÉNY, KÖRÜLMÉNY FELMERÜLÉSE</t>
  </si>
  <si>
    <t>3. A pénzmosás megtörténtének lehetőségére utaló további adatok, tények, körülmények: (MKVK 2020.03.06-án kiadott Útmutató 1. sz. melléklet 3. pont)</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</si>
  <si>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</si>
  <si>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</si>
  <si>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</si>
  <si>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</si>
  <si>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</si>
  <si>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</si>
  <si>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</si>
  <si>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</si>
  <si>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PM-KV-03-06'!B145</t>
  </si>
  <si>
    <t>3. Ésszerűtlen végleges pénzeszköz átvétel</t>
  </si>
  <si>
    <t>PM-KV-03-06'!B147</t>
  </si>
  <si>
    <t>4. Ésszerűtlen tagi kölcsönök felvétele</t>
  </si>
  <si>
    <t>PM-KV-03-06'!B149</t>
  </si>
  <si>
    <t xml:space="preserve">5. Kötelezettségről a jogosult az ügyfél javára egyoldalúan lemond </t>
  </si>
  <si>
    <t>PM-KV-03-06'!B151</t>
  </si>
  <si>
    <t>6. Pénz átfolyatás</t>
  </si>
  <si>
    <t>PM-KV-03-06'!B153</t>
  </si>
  <si>
    <t>7. Ésszerűen nem indokolható tőkeműveletek</t>
  </si>
  <si>
    <t>PM-KV-03-06'!B155</t>
  </si>
  <si>
    <t>8. Szokatlan és indokolatlan nagy összegű készpénzbevételek</t>
  </si>
  <si>
    <t>PM-KV-03-06'!B157</t>
  </si>
  <si>
    <t>9. Leltári többletek</t>
  </si>
  <si>
    <t>PM-KV-03-06'!B159</t>
  </si>
  <si>
    <t>Egyéb (járulékos) körülmények, melyek a pénzmosás megtörténtének lehetőségét erősíthetik:</t>
  </si>
  <si>
    <t>10. Cégvezetés körülményei</t>
  </si>
  <si>
    <t>PM-KV-03-06'!B161</t>
  </si>
  <si>
    <t>11. Székhely nélküli tevékenység</t>
  </si>
  <si>
    <t>PM-KV-03-06'!B163</t>
  </si>
  <si>
    <t>12. Tulajdonosváltás</t>
  </si>
  <si>
    <t>PM-KV-03-06'!B165</t>
  </si>
  <si>
    <t>13. Szokatlan tőkeműveletek</t>
  </si>
  <si>
    <t>PM-KV-03-06'!B167</t>
  </si>
  <si>
    <t>14.) Egyéb, a fentieken túl minden olyan felmerült adat, tény, körülmény, amely felvetheti a pénzmosás gyanúját (felülírás).</t>
  </si>
  <si>
    <t>FELMERÜLÉS</t>
  </si>
  <si>
    <t>BEJELNETÉSI KÖTELEZETTSÉG</t>
  </si>
  <si>
    <t>Eredmény:</t>
  </si>
  <si>
    <t>Egységes szabályzat 46-56. pont</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</si>
  <si>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</si>
  <si>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</si>
  <si>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</si>
  <si>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</si>
  <si>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t>PM-KV-03-06'!B95</t>
  </si>
  <si>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</si>
  <si>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t>PM-KV-03-06'!B96</t>
  </si>
  <si>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</si>
  <si>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t>PM-KV-03-06'!B97</t>
  </si>
  <si>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</si>
  <si>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t>PM-KV-03-06'!B98</t>
  </si>
  <si>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</si>
  <si>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t>PM-KV-03-06'!B99</t>
  </si>
  <si>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</si>
  <si>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t>PM-KV-03-06'!B100</t>
  </si>
  <si>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</si>
  <si>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t>PM-KV-03-06'!B101</t>
  </si>
  <si>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</si>
  <si>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t>PM-KV-03-06'!B102</t>
  </si>
  <si>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</si>
  <si>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</si>
  <si>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</si>
  <si>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</si>
  <si>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</si>
  <si>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</si>
  <si>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</si>
  <si>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ADATVÁLTOZÁST BEJELENTŐ NYILATKOZAT</t>
  </si>
  <si>
    <t>Alulírott</t>
  </si>
  <si>
    <t>…………………………………</t>
  </si>
  <si>
    <t>(ügyfél képviselője), mint a</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</si>
  <si>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</si>
  <si>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</si>
  <si>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t>
  </si>
  <si>
    <t>1. Az ügyfél természetes személy képviselőjének azonosítása során rögzített adatokban bekövetkezett változás:</t>
  </si>
  <si>
    <t>a) családi és utóneve:</t>
  </si>
  <si>
    <t>…………………………………………………………….</t>
  </si>
  <si>
    <t>b) születési családi és utóneve:</t>
  </si>
  <si>
    <t>c) állampolgársága:</t>
  </si>
  <si>
    <t>d) születési helye:</t>
  </si>
  <si>
    <t>……………………………..</t>
  </si>
  <si>
    <t>ideje:</t>
  </si>
  <si>
    <t>…………………………………………..</t>
  </si>
  <si>
    <t>e) anyja születési neve:</t>
  </si>
  <si>
    <t>……………………………………………………………………..</t>
  </si>
  <si>
    <t>f) lakcíme, ennek hiányában tartózkodási helye:</t>
  </si>
  <si>
    <t>g) azonosító okmányának</t>
  </si>
  <si>
    <t>típusa:</t>
  </si>
  <si>
    <t>száma:</t>
  </si>
  <si>
    <t>2. Az ügyfél (jogi személy, vagy jogi személyiséggel nem rendelkező szervezet) azonosítása során rögzítendő adatokban bekövetkezett változás:</t>
  </si>
  <si>
    <t>a) neve:</t>
  </si>
  <si>
    <t>rövidített neve:</t>
  </si>
  <si>
    <t>b) székhelyének, külföldi székhelyű vállalkozás esetén – amennyiben ilyennel rendelkezik – magyarországi fióktelepének címe:</t>
  </si>
  <si>
    <t>c) főtevékenysége:</t>
  </si>
  <si>
    <t>……………………………………………………………………………………………….</t>
  </si>
  <si>
    <r>
      <t>d) képv</t>
    </r>
    <r>
      <rPr>
        <sz val="12"/>
        <rFont val="Times New Roman"/>
        <family val="1"/>
        <charset val="238"/>
      </rPr>
      <t>iseletére jogosultak közül a szerződést aláíró(k) és kapcsolattartó(k) neve és beosztása:</t>
    </r>
  </si>
  <si>
    <t>szerződést aláíró(k) neve:</t>
  </si>
  <si>
    <t>beosztása:</t>
  </si>
  <si>
    <t>kapcsolattartó(k) neve:</t>
  </si>
  <si>
    <r>
      <rPr>
        <sz val="12"/>
        <rFont val="Times New Roman"/>
        <family val="1"/>
        <charset val="238"/>
      </rPr>
      <t>e) kü</t>
    </r>
    <r>
      <rPr>
        <sz val="12"/>
        <color indexed="8"/>
        <rFont val="Times New Roman"/>
        <family val="1"/>
        <charset val="238"/>
      </rPr>
      <t xml:space="preserve">lföldi ügyfél kézbesítési megbízottjának az az 1. a) és f) szerinti adatai: </t>
    </r>
  </si>
  <si>
    <t>családi és utóneve:</t>
  </si>
  <si>
    <t>…………………………………………………………………………</t>
  </si>
  <si>
    <t>lakcíme, ennek hiányában tartózkodási helye:</t>
  </si>
  <si>
    <t>…….….…………………..…………………………………….………………………………………</t>
  </si>
  <si>
    <t>f) cégbírósági nyilvántartásban szereplő szervezet esetén cégjegyzékszáma, egyéb szervezet esetén a létrejöttéről (nyilvántartásba vételéről, bejegyzéséről) szóló határozat számát vagy nyilvántartási száma:</t>
  </si>
  <si>
    <t>g) adószáma:</t>
  </si>
  <si>
    <t>3. A tényleges tulajdonos(ok) azonosítása során rögzített adatiban bekövetkezett változás:</t>
  </si>
  <si>
    <t>b) születési családi és utónév:</t>
  </si>
  <si>
    <t>d) születési hely:</t>
  </si>
  <si>
    <t>…………………………..</t>
  </si>
  <si>
    <t>e) lakcím, ennek hiányában tartózkodási cím:</t>
  </si>
  <si>
    <t>f) a tulajdonosi érdekeltség jellege és mértéke:</t>
  </si>
  <si>
    <t>(AZ 1/a. ÉS/VAGY  2/a. ÉS/VAGY 3/a. PONT SZERINTI NEVET ÉS A VÁLTOZÁSRA KERÜLT ÚJ ADATOT KELL MEGADNI!</t>
  </si>
  <si>
    <t>Mellékelve az adatváltozást igazoló okirat:</t>
  </si>
  <si>
    <t>Adatkezelési nyilatkozat:</t>
  </si>
  <si>
    <t xml:space="preserve">
Alulírott ...................................................., mint a jelen azonosítási adatlapon meghatározott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t>
  </si>
  <si>
    <t>(Vastag és dőlt szövegrészben a megfelelő rész aláhúzandó!)</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</si>
  <si>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</si>
  <si>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Kelt:</t>
  </si>
  <si>
    <t>………………………,</t>
  </si>
  <si>
    <t>ügyfél képviselője</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</si>
  <si>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</si>
  <si>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</si>
  <si>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</si>
  <si>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</si>
  <si>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</si>
  <si>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</si>
  <si>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</si>
  <si>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</si>
  <si>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</si>
  <si>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</si>
  <si>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</si>
  <si>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</si>
  <si>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</si>
  <si>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</si>
  <si>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</si>
  <si>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</si>
  <si>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</si>
  <si>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</si>
  <si>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</si>
  <si>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magyar</t>
  </si>
  <si>
    <t>egyéb</t>
  </si>
  <si>
    <t>……………………………………………………</t>
  </si>
  <si>
    <t>* megfelelő aláhúzandó</t>
  </si>
  <si>
    <t>4. születési helye:</t>
  </si>
  <si>
    <t>…………………………………………………</t>
  </si>
  <si>
    <t>5. anyja születési neve:</t>
  </si>
  <si>
    <t>……………………………………………………………………………………………</t>
  </si>
  <si>
    <t>6. lakcím, ennek hiányában tartózkodási hely:</t>
  </si>
  <si>
    <t>7. azonosító okmányának típusa* és száma:</t>
  </si>
  <si>
    <t>személyazonosító igazolvány</t>
  </si>
  <si>
    <t>…………………..</t>
  </si>
  <si>
    <t>érvényes:</t>
  </si>
  <si>
    <t>lakcímkártya</t>
  </si>
  <si>
    <t>vezetői engedély</t>
  </si>
  <si>
    <t>útlevél</t>
  </si>
  <si>
    <t>…………………………….</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</si>
  <si>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</si>
  <si>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</si>
  <si>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</si>
  <si>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</si>
  <si>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</si>
  <si>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</si>
  <si>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</si>
  <si>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</si>
  <si>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 xml:space="preserve">6. külföldi ügyfél kézbesítési megbízottjának az az A/1. és A/6. szerinti adatai: </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</si>
  <si>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</si>
  <si>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</si>
  <si>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</si>
  <si>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</si>
  <si>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</si>
  <si>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</si>
  <si>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</si>
  <si>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</si>
  <si>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</si>
  <si>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a Kkt. 3. § (1) bek. mely pontja szerinti könyvvizsgálói tevékenységre szól a szerződés</t>
  </si>
  <si>
    <t>·         időtartama:</t>
  </si>
  <si>
    <t>………………………  -  ………………………</t>
  </si>
  <si>
    <t>·       a teljesítés körülményei:</t>
  </si>
  <si>
    <t>Magyar Nemzeti Könyvvizsgálati Standardoknak megfelelő</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</si>
  <si>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</si>
  <si>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</si>
  <si>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</si>
  <si>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</si>
  <si>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</si>
  <si>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</si>
  <si>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</si>
  <si>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N-04 (alkalmazandó 2021.06.25-tól életbe léptetett kamarai útmutatónak megfelelően legkésőbb 2021.08.20-ig hatályba léptetett Egységes szabályzat alapján)</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</si>
  <si>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</si>
  <si>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rFont val="Arial Narrow"/>
        <family val="2"/>
        <charset val="238"/>
      </rPr>
      <t>Nyomtatványkitöltő (ÁNYK) keretrendszerben kitölthető VPOP_PMT17 elnevezésű nyomtatvány)</t>
    </r>
  </si>
  <si>
    <t>KE-09_Pmt_Kit_nyilatkozatok_210820-tol</t>
  </si>
  <si>
    <t>N-03_Kit_monitoring_210820-tol</t>
  </si>
  <si>
    <t>N-04_Pmt_monitoring_210820-tol</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</si>
  <si>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</si>
  <si>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</si>
  <si>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</si>
  <si>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</si>
  <si>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</si>
  <si>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(Az ügyfél tényleges tulajdonosa kiemelt közszerepelő vagyonnyilatkozat bekérése szükséges)</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</si>
  <si>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</si>
  <si>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</si>
  <si>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</si>
  <si>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r>
      <t xml:space="preserve">Az Egységes szabályzat 49. b)-g) pontokban felsorolt körülmények valamelyike fennáll, a szolgáltató az üzleti kapcsolat folyamatos figyelemmel kísérését a 55. pontban </t>
    </r>
    <r>
      <rPr>
        <b/>
        <sz val="10"/>
        <color indexed="8"/>
        <rFont val="Arial Narrow"/>
        <family val="2"/>
        <charset val="238"/>
      </rPr>
      <t>megerősített eljárás</t>
    </r>
    <r>
      <rPr>
        <sz val="10"/>
        <color indexed="8"/>
        <rFont val="Arial Narrow"/>
        <family val="2"/>
        <charset val="238"/>
      </rPr>
      <t xml:space="preserve"> keretében folytatja. </t>
    </r>
    <r>
      <rPr>
        <b/>
        <sz val="10"/>
        <color indexed="8"/>
        <rFont val="Arial Narrow"/>
        <family val="2"/>
        <charset val="238"/>
      </rPr>
      <t>A megerősített eljárás módszerére, az összetett és szokatlan ügyletek körére különösen az ISA 240. témaszámú standard rendelkezései megfelelően irányadóak.</t>
    </r>
  </si>
  <si>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</si>
  <si>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</si>
  <si>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</si>
  <si>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</si>
  <si>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Bejelentés hatóság felé (Egységes szabályzat 60. pont)</t>
  </si>
  <si>
    <t>Felelős vezető kijelölése (Egységes szabályzat 65. pont)</t>
  </si>
  <si>
    <t>A könyvizsgáló szolgáltató köteles a tevékenységének megkezdését követő öt munkanapon belül kijelölni a szervezet sajátosságaitól függően egy vagy több vezetőt, aki a Pmt-ben foglalt kötelezettségek foglalkoztatottak általi végrehajtásáért felel.</t>
  </si>
  <si>
    <t>Speciális képzési program  (Egységes szabályzat 63-67. pont)</t>
  </si>
  <si>
    <t>Adatok nyilvántartásba vétele (Egységes szabályzat 77-85. pont)</t>
  </si>
  <si>
    <t>Szűrő-monitoring (Kit.) (Egységes szabályzat 68-73. pont)</t>
  </si>
  <si>
    <t>Bejelentés hatóság felé (Egységes szabályzat 74. pont)</t>
  </si>
  <si>
    <t>A bejelentés az Általános Nyomtatványkitöltő (ÁNYK) keretrendszerben kitölthető VPOP_PMT17 elnevezésű nyomtatvánnyal teljesíthető.</t>
  </si>
  <si>
    <r>
      <t xml:space="preserve">A fenti jogszabályi változások miatt a Magyar Könyvvizsgálói Kamara Elnöksége megtárgyalta és </t>
    </r>
    <r>
      <rPr>
        <b/>
        <sz val="10"/>
        <color theme="0" tint="-0.499984740745262"/>
        <rFont val="Arial Narrow"/>
        <family val="2"/>
        <charset val="238"/>
      </rPr>
      <t>2021. június 25-i hatályba léptetéssel elfogadta a</t>
    </r>
    <r>
      <rPr>
        <sz val="10"/>
        <color theme="0" tint="-0.499984740745262"/>
        <rFont val="Arial Narrow"/>
        <family val="2"/>
        <charset val="238"/>
      </rPr>
      <t>z előzőek szerinti, kötelező jellegű új kamarai útmutatót és annak mellékleteit (indikátorok, egységes szabályzat). Az új kamarai útmutató 2021. június 25-i hatályba lépésével egyidejűleg a 2020. március 6-án elfogadott és hatályba léptetett korábbi útmutató és mellékletei hatályukat veszítik.</t>
    </r>
  </si>
  <si>
    <t>AuditIroda/Munkalapok/PM Pénzmos_megfék_dok/PM-KV Könyvvizsgáló_210820-tol/PM-KV-01_MKVK_utm2_mell_210625.docx</t>
  </si>
  <si>
    <t>AuditIroda/Munkalapok/PM Pénzmos_megfék_dok/PM-KV Könyvvizsgáló_210820-tol/PM-KV-02_Pmt-Kit-belsoszab_210820.docx</t>
  </si>
  <si>
    <r>
      <t xml:space="preserve">A  2021. május 22-én már működő (aktív tagsági jogállású) könyvvizsgáló szolgáltatók a Pmt. szerinti belső szabályzatukat </t>
    </r>
    <r>
      <rPr>
        <b/>
        <sz val="10"/>
        <color theme="0" tint="-0.499984740745262"/>
        <rFont val="Arial Narrow"/>
        <family val="2"/>
        <charset val="238"/>
      </rPr>
      <t>2021. augusztus 20. napjáig kötelesek átdolgozni</t>
    </r>
    <r>
      <rPr>
        <sz val="10"/>
        <color theme="0" tint="-0.499984740745262"/>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</si>
  <si>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0" tint="-0.499984740745262"/>
        <rFont val="Arial Narrow"/>
        <family val="2"/>
        <charset val="238"/>
      </rPr>
      <t xml:space="preserve">2021. május 22-e után kezdő </t>
    </r>
    <r>
      <rPr>
        <sz val="10"/>
        <color theme="0" tint="-0.499984740745262"/>
        <rFont val="Arial Narrow"/>
        <family val="2"/>
        <charset val="238"/>
      </rPr>
      <t xml:space="preserve">– aktív tagsági jogállású – </t>
    </r>
    <r>
      <rPr>
        <b/>
        <u/>
        <sz val="10"/>
        <color theme="0" tint="-0.499984740745262"/>
        <rFont val="Arial Narrow"/>
        <family val="2"/>
        <charset val="238"/>
      </rPr>
      <t>könyvvizsgáló szolgáltató</t>
    </r>
    <r>
      <rPr>
        <sz val="10"/>
        <color theme="0" tint="-0.499984740745262"/>
        <rFont val="Arial Narrow"/>
        <family val="2"/>
        <charset val="238"/>
      </rPr>
      <t xml:space="preserve">k a jogszabályi kötelezettségen alapuló </t>
    </r>
    <r>
      <rPr>
        <b/>
        <u/>
        <sz val="10"/>
        <color theme="0" tint="-0.499984740745262"/>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0" tint="-0.499984740745262"/>
        <rFont val="Arial Narrow"/>
        <family val="2"/>
        <charset val="238"/>
      </rPr>
      <t xml:space="preserve">
A</t>
    </r>
    <r>
      <rPr>
        <b/>
        <sz val="10"/>
        <color theme="0" tint="-0.499984740745262"/>
        <rFont val="Arial Narrow"/>
        <family val="2"/>
        <charset val="238"/>
      </rPr>
      <t xml:space="preserve"> kamara területi szervezetének elnöksége</t>
    </r>
    <r>
      <rPr>
        <sz val="10"/>
        <color theme="0" tint="-0.499984740745262"/>
        <rFont val="Arial Narrow"/>
        <family val="2"/>
        <charset val="238"/>
      </rPr>
      <t xml:space="preserve"> a megküldött belső szabályzatot (szabályzatokat) a Pmt., a Kit. valamint a kamara alapszabálya 381. pont k) alpontja alapján </t>
    </r>
    <r>
      <rPr>
        <b/>
        <sz val="10"/>
        <color theme="0" tint="-0.499984740745262"/>
        <rFont val="Arial Narrow"/>
        <family val="2"/>
        <charset val="238"/>
      </rPr>
      <t>jóváhagyja</t>
    </r>
    <r>
      <rPr>
        <sz val="10"/>
        <color theme="0" tint="-0.499984740745262"/>
        <rFont val="Arial Narrow"/>
        <family val="2"/>
        <charset val="238"/>
      </rPr>
      <t xml:space="preserve">, ha az(ok) tartalmazza (tartalmazzák) a Pmt., a Kit, a vonatkozó rendeletek, valamint a kamarai útmutatóban foglaltakat és a jogszabállyal nem ellentétes(ek).
</t>
    </r>
    <r>
      <rPr>
        <b/>
        <sz val="10"/>
        <color theme="0" tint="-0.499984740745262"/>
        <rFont val="Arial Narrow"/>
        <family val="2"/>
        <charset val="238"/>
      </rPr>
      <t>Ha a szolgáltató a kamarai útmutatóban rögzített mintaszabályzat szövegével megegyező tartalmú belső szabályzatot léptet életbe</t>
    </r>
    <r>
      <rPr>
        <sz val="10"/>
        <color theme="0" tint="-0.499984740745262"/>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</si>
  <si>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2.1. számú melléklet</t>
  </si>
  <si>
    <t>AZONOSÍTÁSI ADATLAP</t>
  </si>
  <si>
    <t>ADATTARTALMA</t>
  </si>
  <si>
    <t xml:space="preserve">a Pmt. 7. §-ában előírt feladat végrehajtásához </t>
  </si>
  <si>
    <t>A szolgáltató az azonosítás során az alábbi adatokat köteles rögzíteni:</t>
  </si>
  <si>
    <t>(Egyszerűsített ügyfél-átvilágítás esetén minimum rögzítendő adatok:  1/a), 1/c), 1/f), 1/g), 2/a), 2/b), 2/f), 3. pontok + Adatkezelési nyilatkozat))</t>
  </si>
  <si>
    <t>1. Az ügyfél természetes személy képviselőjének azonosítása során rögzítendő adatok:</t>
  </si>
  <si>
    <r>
      <t>c) állampolgársága</t>
    </r>
    <r>
      <rPr>
        <sz val="9"/>
        <rFont val="Times New Roman"/>
        <family val="1"/>
        <charset val="238"/>
      </rPr>
      <t>*</t>
    </r>
    <r>
      <rPr>
        <sz val="12"/>
        <rFont val="Times New Roman"/>
        <family val="1"/>
        <charset val="238"/>
      </rPr>
      <t>:</t>
    </r>
  </si>
  <si>
    <t xml:space="preserve">egyéb </t>
  </si>
  <si>
    <t>……………………………………………..</t>
  </si>
  <si>
    <r>
      <t>g) azonosító okmányának típusa</t>
    </r>
    <r>
      <rPr>
        <sz val="8"/>
        <rFont val="Times New Roman"/>
        <family val="1"/>
        <charset val="238"/>
      </rPr>
      <t>*</t>
    </r>
    <r>
      <rPr>
        <sz val="12"/>
        <rFont val="Times New Roman"/>
        <family val="1"/>
        <charset val="238"/>
      </rPr>
      <t xml:space="preserve"> és száma:</t>
    </r>
  </si>
  <si>
    <t xml:space="preserve">személyazonosító igazolvány                                                 </t>
  </si>
  <si>
    <t>………………………..</t>
  </si>
  <si>
    <t>…………………</t>
  </si>
  <si>
    <t xml:space="preserve">lakcímkártya                                                                   </t>
  </si>
  <si>
    <t xml:space="preserve"> vezetői engedély                                                                </t>
  </si>
  <si>
    <t xml:space="preserve">útlevél                                                                               </t>
  </si>
  <si>
    <t xml:space="preserve">egyéb                           </t>
  </si>
  <si>
    <t>………………………………………</t>
  </si>
  <si>
    <t>2. Az ügyfél (jogi személy, vagy jogi személyiséggel nem rendelkező szervezet) azonosítása során rögzítendő adatok:</t>
  </si>
  <si>
    <t>d) képviseletére jogosultak közül a szerződést aláíró(k) és kapcsolattartó(k) neve és beosztása:</t>
  </si>
  <si>
    <t xml:space="preserve">e) külföldi ügyfél kézbesítési megbízottjának az az 1. a) és f) szerinti adatai: </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</si>
  <si>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</si>
  <si>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</si>
  <si>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</si>
  <si>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t>………………………  -  …………………………..</t>
  </si>
  <si>
    <r>
      <t>·</t>
    </r>
    <r>
      <rPr>
        <sz val="7"/>
        <rFont val="Times New Roman"/>
        <family val="1"/>
        <charset val="238"/>
      </rPr>
      <t xml:space="preserve">       </t>
    </r>
    <r>
      <rPr>
        <sz val="12"/>
        <rFont val="Times New Roman"/>
        <family val="1"/>
        <charset val="238"/>
      </rPr>
      <t>a teljesítés körülményei:</t>
    </r>
  </si>
  <si>
    <t xml:space="preserve">      (hely, idő, mód)</t>
  </si>
  <si>
    <t>………………..………………………………………………………………….</t>
  </si>
  <si>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</si>
  <si>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t xml:space="preserve">      (átlagos, magas vagy alacsony)</t>
  </si>
  <si>
    <r>
      <t>·</t>
    </r>
    <r>
      <rPr>
        <sz val="7"/>
        <rFont val="Times New Roman"/>
        <family val="1"/>
        <charset val="238"/>
      </rPr>
      <t xml:space="preserve">       </t>
    </r>
    <r>
      <rPr>
        <sz val="12"/>
        <rFont val="Times New Roman"/>
        <family val="1"/>
        <charset val="238"/>
      </rPr>
      <t>információ az üzleti kapcsolat céljáról és tervezett jellegéről:</t>
    </r>
  </si>
  <si>
    <t>……………………………………………</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</si>
  <si>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köteles megőrizni. A megőrzési határidőt követően a könyvvizsgáló szolgáltató haladéktalanul töröl, illetve megsemmisít adatokat, okiratot, illetve azok másolatát.
</t>
  </si>
  <si>
    <t xml:space="preserve">Kelt: </t>
  </si>
  <si>
    <t>…………………….,</t>
  </si>
  <si>
    <t>……………………….</t>
  </si>
  <si>
    <t>2.2. számú melléklet</t>
  </si>
  <si>
    <t>A tényleges tulajdonosra vonatkozó nyilatkozat</t>
  </si>
  <si>
    <t>(több tényleges tulajdonos esetén mindegyik tekintetében külön-külön kitöltendő)</t>
  </si>
  <si>
    <t>(szervezet ügyfél neve) képviselője, a pénzmosás és a terrorizmus finanszírozása megelőzéséről és megakadályozásáról szóló 2017. évi LIII. törvény (továbbiakban: Pmt.) 9. § (1)-(2) bekezdése előírásának megfelelően a szervezet ügyfél tényleges tulajdonosára vonatkozó adatokról az alábbiak szerint nyilatkozom:</t>
  </si>
  <si>
    <t>……………………………………………………………………….</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</si>
  <si>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</si>
  <si>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</si>
  <si>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</si>
  <si>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</si>
  <si>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</si>
  <si>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</si>
  <si>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</si>
  <si>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</si>
  <si>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</si>
  <si>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</si>
  <si>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</si>
  <si>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</si>
  <si>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</si>
  <si>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</si>
  <si>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</si>
  <si>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</si>
  <si>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</si>
  <si>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</si>
  <si>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</si>
  <si>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</si>
  <si>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</si>
  <si>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</si>
  <si>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</si>
  <si>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</si>
  <si>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r>
      <t xml:space="preserve">Alulírott </t>
    </r>
    <r>
      <rPr>
        <b/>
        <i/>
        <sz val="12"/>
        <rFont val="Times New Roman"/>
        <family val="1"/>
        <charset val="238"/>
      </rPr>
      <t xml:space="preserve">hozzájárulok / nem járulok hozzá </t>
    </r>
    <r>
      <rPr>
        <i/>
        <sz val="12"/>
        <rFont val="Times New Roman"/>
        <family val="1"/>
        <charset val="238"/>
      </rPr>
      <t>ahhoz, hogy a Pmt. szerinti ügyfél-átvilágítás során bemutatott okiratokról a szolgáltató másolatokat készítsen.</t>
    </r>
  </si>
  <si>
    <t>…………………..,</t>
  </si>
  <si>
    <t>………………………….</t>
  </si>
  <si>
    <r>
      <rPr>
        <sz val="11"/>
        <color theme="0" tint="-0.499984740745262"/>
        <rFont val="Arial Narrow"/>
        <family val="2"/>
        <charset val="238"/>
      </rPr>
      <t>AuditDok (KE-09)</t>
    </r>
    <r>
      <rPr>
        <sz val="11"/>
        <rFont val="Arial Narrow"/>
        <family val="2"/>
        <charset val="238"/>
      </rPr>
      <t xml:space="preserve">
</t>
    </r>
    <r>
      <rPr>
        <b/>
        <sz val="11"/>
        <rFont val="Arial Narrow"/>
        <family val="2"/>
        <charset val="238"/>
      </rPr>
      <t>AuditDok (N-04)</t>
    </r>
  </si>
  <si>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</si>
  <si>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</si>
  <si>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</si>
  <si>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r>
      <t xml:space="preserve">A szolgáltató köteles visszakereshető és ellenőrizhető módon nyilvántartást vezetni </t>
    </r>
    <r>
      <rPr>
        <b/>
        <sz val="10"/>
        <color theme="0" tint="-0.499984740745262"/>
        <rFont val="Arial Narrow"/>
        <family val="2"/>
        <charset val="238"/>
      </rPr>
      <t>a Pmt-ben, valamint az annak felhatalmazásán alapuló jogszabályban foglalt kötelezettség teljesítése során birtokába jutott adatokról, okiratokról, valamint azok másolatáról</t>
    </r>
    <r>
      <rPr>
        <sz val="10"/>
        <color theme="0" tint="-0.499984740745262"/>
        <rFont val="Arial Narrow"/>
        <family val="2"/>
        <charset val="238"/>
      </rPr>
      <t xml:space="preserve"> és azokat az üzleti kapcsolat megszűnésétől számított 8 évi megőrizni.</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</si>
  <si>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theme="0" tint="-0.499984740745262"/>
        <rFont val="Arial Narrow"/>
        <family val="2"/>
        <charset val="238"/>
      </rPr>
      <t xml:space="preserve">üzleti kapcsolat létesítésekor </t>
    </r>
    <r>
      <rPr>
        <sz val="10"/>
        <color theme="0" tint="-0.499984740745262"/>
        <rFont val="Arial Narrow"/>
        <family val="2"/>
        <charset val="238"/>
      </rPr>
      <t xml:space="preserve">és a </t>
    </r>
    <r>
      <rPr>
        <b/>
        <sz val="10"/>
        <color theme="0" tint="-0.499984740745262"/>
        <rFont val="Arial Narrow"/>
        <family val="2"/>
        <charset val="238"/>
      </rPr>
      <t>Kit. 3. § (5) bekezdése szerinti tájékoztató közzétételét követően</t>
    </r>
    <r>
      <rPr>
        <sz val="10"/>
        <color theme="0" tint="-0.499984740745262"/>
        <rFont val="Arial Narrow"/>
        <family val="2"/>
        <charset val="238"/>
      </rPr>
      <t>.</t>
    </r>
  </si>
  <si>
    <t>Egységes szabályzat 46. pontjában meghatározott szervezet:</t>
  </si>
  <si>
    <t>2. Az üzleti kapcsolat fennállása során:(MKVK 2021.06.25-én kiadott Útmutató 1. sz. melléklet 2. pont)</t>
  </si>
  <si>
    <t>Az Egységes szabályzat 49. pontjában meghatározott körülmények</t>
  </si>
  <si>
    <t xml:space="preserve">f) előzőeken túlmenően az útmutató 1. számú mellékletének 1. pontja szerinti kockázati tényező merül fel. </t>
  </si>
  <si>
    <t>g) az ügyfél az Afad-törvény alapján „megbízhatatlan” minősítésű tényleges tulajdonosi adatokkal rendelkező adatszolgáltatónak minősül. (Afad tv. 13.§ (1)- 2022.07.01-től hatályos)</t>
  </si>
  <si>
    <t>h) Egyéb, a fentieken túl minden olyan felmerült körülmény, amely felvetheti a pénzmosás gyanúját (felülírás).</t>
  </si>
  <si>
    <t>PM-KV-03-06'!B169</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</si>
  <si>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</si>
  <si>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</si>
  <si>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</si>
  <si>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</si>
  <si>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PM-KV-03-06'!B103</t>
  </si>
  <si>
    <t>PM-KV-03-06'!B108</t>
  </si>
  <si>
    <r>
      <t xml:space="preserve">Tudomásul veszem, hogy a 3. pont szerinti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 </t>
    </r>
    <r>
      <rPr>
        <b/>
        <i/>
        <sz val="12"/>
        <rFont val="Times New Roman"/>
        <family val="1"/>
        <charset val="238"/>
      </rPr>
      <t>hozzájárulok / nem járulok</t>
    </r>
    <r>
      <rPr>
        <i/>
        <sz val="12"/>
        <rFont val="Times New Roman"/>
        <family val="1"/>
        <charset val="238"/>
      </rPr>
      <t xml:space="preserve"> hozzá ahhoz, hogy a  bemutatott okiratokról a szolgáltató másolatokat készítsen.</t>
    </r>
  </si>
  <si>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theme="0" tint="-0.499984740745262"/>
        <rFont val="Arial Narrow"/>
        <family val="2"/>
        <charset val="238"/>
      </rPr>
      <t>dokumentáltan értékeli</t>
    </r>
    <r>
      <rPr>
        <sz val="10"/>
        <color theme="0" tint="-0.499984740745262"/>
        <rFont val="Arial Narrow"/>
        <family val="2"/>
        <charset val="238"/>
      </rPr>
      <t xml:space="preserve"> és - figyelemmel az Egységes belső szabályzat 46. pontjában megjelölt gazdálkodókra - az ügyfelet az értékelés alapján besorolja alacsony, normál vagy magas kockázati kategóriába.</t>
    </r>
  </si>
  <si>
    <t>NAV Központi Nyilvántartás (Tényleges Tulajdonosi Nyilvántartás - adategyeztetés)</t>
  </si>
  <si>
    <t>https://kny.nav.gov.hu</t>
  </si>
  <si>
    <t>Központi nyilvántartásban szereplő adat(októl) való eltérés bejelentése</t>
  </si>
  <si>
    <t>(ÁNYK) TTNYELT</t>
  </si>
  <si>
    <r>
      <t xml:space="preserve">Bejelentés a hatóság felé (Kit.)
</t>
    </r>
    <r>
      <rPr>
        <sz val="8"/>
        <color theme="0" tint="-0.499984740745262"/>
        <rFont val="Arial Narrow"/>
        <family val="2"/>
        <charset val="238"/>
      </rPr>
      <t>(Nyomtatványkitöltő (ÁNYK) keretrendszerben kitölthető VPOP_PMT17 elnevezésű nyomtatvány)</t>
    </r>
  </si>
  <si>
    <t>AuditDok (KE-09)</t>
  </si>
  <si>
    <r>
      <rPr>
        <b/>
        <u/>
        <sz val="10"/>
        <color theme="1"/>
        <rFont val="Arial Narrow"/>
        <family val="2"/>
        <charset val="238"/>
      </rPr>
      <t>2022. február 1-től</t>
    </r>
    <r>
      <rPr>
        <sz val="10"/>
        <color theme="1"/>
        <rFont val="Arial Narrow"/>
        <family val="2"/>
        <charset val="238"/>
      </rPr>
      <t xml:space="preserve">
A könyvvizsgáló szolgáltató 2022. február 1-jét követően a számára előírt ügyfél-átvilágítási intézkedések teljesítése érdekében </t>
    </r>
    <r>
      <rPr>
        <b/>
        <sz val="10"/>
        <color theme="1"/>
        <rFont val="Arial Narrow"/>
        <family val="2"/>
        <charset val="238"/>
      </rPr>
      <t>ingyenesen</t>
    </r>
    <r>
      <rPr>
        <sz val="10"/>
        <color theme="1"/>
        <rFont val="Arial Narrow"/>
        <family val="2"/>
        <charset val="238"/>
      </rPr>
      <t xml:space="preserve">,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
Ha a szolgáltató az előírt ügyfél-átvilágítási intézkedések során a tényleges tulajdonosi nyilvántartásban tárolt adatoktól eltérő adatot rögzít, ezt 5 munkanapon belül jeleznie kell a NAV PEI részére.  A bejelentés a </t>
    </r>
    <r>
      <rPr>
        <b/>
        <sz val="10"/>
        <color theme="1"/>
        <rFont val="Arial Narrow"/>
        <family val="2"/>
        <charset val="238"/>
      </rPr>
      <t>"TTNYELT Bejelentő és változásbejelentő lap"</t>
    </r>
    <r>
      <rPr>
        <sz val="10"/>
        <color theme="1"/>
        <rFont val="Arial Narrow"/>
        <family val="2"/>
        <charset val="238"/>
      </rPr>
      <t xml:space="preserve"> elnevezésű nyomtatvánnyal teljesíthető, mely nyomtatvány a</t>
    </r>
    <r>
      <rPr>
        <u/>
        <sz val="10"/>
        <color theme="1"/>
        <rFont val="Arial Narrow"/>
        <family val="2"/>
        <charset val="238"/>
      </rPr>
      <t xml:space="preserve"> </t>
    </r>
    <r>
      <rPr>
        <b/>
        <sz val="10"/>
        <color theme="1"/>
        <rFont val="Arial Narrow"/>
        <family val="2"/>
        <charset val="238"/>
      </rPr>
      <t>NAV_TTNYELT_1.0_jar.zip</t>
    </r>
    <r>
      <rPr>
        <sz val="10"/>
        <color theme="1"/>
        <rFont val="Arial Narrow"/>
        <family val="2"/>
        <charset val="238"/>
      </rPr>
      <t xml:space="preserve"> Általános Nyomtatványkitöltő (ÁNYK) keretrendszerbe történő letöltése után érhető el.</t>
    </r>
  </si>
  <si>
    <t>https://nav.gov.hu/penzmosas</t>
  </si>
  <si>
    <t>MKVK: Tajekoztato-tenyleges-tulajdonosi-nyilvantartashoz-valo-hozzaferes-igenyleserol</t>
  </si>
  <si>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</si>
  <si>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</si>
  <si>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</si>
  <si>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</si>
  <si>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</si>
  <si>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</si>
  <si>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</si>
  <si>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</si>
  <si>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</si>
  <si>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</si>
  <si>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</si>
  <si>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</si>
  <si>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</si>
  <si>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</si>
  <si>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</si>
  <si>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</si>
  <si>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</si>
  <si>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</si>
  <si>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</si>
  <si>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</si>
  <si>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</si>
  <si>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</si>
  <si>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</si>
  <si>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</si>
  <si>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</si>
  <si>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</si>
  <si>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</si>
  <si>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</si>
  <si>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</si>
  <si>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</si>
  <si>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</si>
  <si>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</si>
  <si>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</si>
  <si>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</si>
  <si>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</si>
  <si>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</si>
  <si>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</si>
  <si>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</si>
  <si>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</si>
  <si>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</si>
  <si>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</si>
  <si>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</si>
  <si>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</si>
  <si>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</si>
  <si>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</si>
  <si>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</si>
  <si>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</si>
  <si>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</si>
  <si>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</si>
  <si>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</si>
  <si>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</si>
  <si>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</si>
  <si>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</si>
  <si>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</si>
  <si>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</si>
  <si>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</si>
  <si>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</si>
  <si>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</si>
  <si>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</si>
  <si>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</si>
  <si>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</si>
  <si>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</si>
  <si>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</si>
  <si>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</si>
  <si>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</si>
  <si>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</si>
  <si>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</si>
  <si>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</si>
  <si>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</si>
  <si>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</si>
  <si>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</si>
  <si>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</si>
  <si>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</si>
  <si>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</si>
  <si>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</si>
  <si>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A szürkével írt pontok inaktívak, az AuditIroda PM-KV, illetve az AuditDok KE-09 és N-03 munkalapjai között érhetők el
(lsd. Tartalom munkalap)</t>
  </si>
  <si>
    <t xml:space="preserve">Bejelentési kötelezettség a NAV Pénzmosás és Terrorizmusfinanszírozás Elleni Iroda (PEI) részére </t>
  </si>
  <si>
    <r>
      <t xml:space="preserve">A könyvvizsgáló szolgáltató nevében a kijelölt személynek a bejelentést a NAV PEI részére védelemmel ellátott elektronikus üzenet formájában kell továbbítania, amelynek beérkezéséről elektronikus üzenet formájában haladéktalanul értesíti kap a szolgáltató.
</t>
    </r>
    <r>
      <rPr>
        <b/>
        <sz val="10"/>
        <color indexed="8"/>
        <rFont val="Arial Narrow"/>
        <family val="2"/>
        <charset val="238"/>
      </rPr>
      <t>A bejelentés az Általános Nyomtatványkitöltő (ÁNYK) keretrendszerben kitölthető VPOP_PMT17 elnevezésű nyomtatvánnyal teljesíthető.</t>
    </r>
  </si>
  <si>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</si>
  <si>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r>
      <t xml:space="preserve">Tartalmilag azonos az AuditIroda program PM Pénzmos_megfék_dok\PM-KV Könyvvizsgáló_210820 </t>
    </r>
    <r>
      <rPr>
        <b/>
        <sz val="14"/>
        <color indexed="10"/>
        <rFont val="Arial Narrow"/>
        <family val="2"/>
        <charset val="238"/>
      </rPr>
      <t xml:space="preserve">PM-KV-03 </t>
    </r>
    <r>
      <rPr>
        <b/>
        <sz val="11"/>
        <color indexed="10"/>
        <rFont val="Arial Narrow"/>
        <family val="2"/>
        <charset val="238"/>
      </rPr>
      <t>munkalapjaival</t>
    </r>
  </si>
  <si>
    <r>
      <rPr>
        <b/>
        <u/>
        <sz val="10"/>
        <color theme="0" tint="-0.499984740745262"/>
        <rFont val="Arial Narrow"/>
        <family val="2"/>
        <charset val="238"/>
      </rPr>
      <t>2022. július 1-jét követően</t>
    </r>
    <r>
      <rPr>
        <sz val="10"/>
        <color theme="0" tint="-0.499984740745262"/>
        <rFont val="Arial Narrow"/>
        <family val="2"/>
        <charset val="238"/>
      </rPr>
      <t xml:space="preserve"> a szolgáltatónak figyelemmel kell lennie arra, hogy az Afad tv. szerinti tényleges tulajdonosi nyilvántartás az adott ügyfél vonatkozásában milyen tényleges tulajdonosi információkat tartalmaz. Amennyiben ugyanis az ügyfél tényleges tulajdonosa a nyilvántartás szerint „megbízhatatlan” minősítésű, akkor az adott ügyfelet a könyvvizsgáló szolgáltató a Pmt. 10. § (1) bekezdés b) pontja alapján magas kockázatúnak tekinti, és végrehajtja a Pmt. 16.  §-a szerinti magas kockázati szintnek megfelelő ügyfél-átvilágítási intézkedéseket.</t>
    </r>
  </si>
  <si>
    <t>https://nav.gov.hu/adatbazisok/afad-tv.-szerinti-bizonytalan-es-megbizhatatlan-adatszolgaltatok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</si>
</sst>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0"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sz val="12"/>
      <name val="Times New Roman"/>
      <family val="1"/>
      <charset val="238"/>
    </font>
    <font>
      <b/>
      <sz val="14"/>
      <name val="Times New Roman"/>
      <family val="1"/>
      <charset val="238"/>
    </font>
    <font>
      <b/>
      <sz val="12"/>
      <name val="Times New Roman"/>
      <family val="1"/>
      <charset val="238"/>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sz val="11"/>
      <name val="Times New Roman"/>
      <family val="1"/>
      <charset val="238"/>
    </font>
    <font>
      <i/>
      <sz val="10"/>
      <name val="Times New Roman"/>
      <family val="1"/>
      <charset val="238"/>
    </font>
    <font>
      <b/>
      <i/>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b/>
      <sz val="16"/>
      <color theme="1"/>
      <name val="Arial Narrow"/>
      <family val="2"/>
      <charset val="238"/>
    </font>
    <font>
      <b/>
      <u/>
      <sz val="10"/>
      <color theme="0" tint="-0.499984740745262"/>
      <name val="Arial Narrow"/>
      <family val="2"/>
      <charset val="238"/>
    </font>
    <font>
      <b/>
      <sz val="11"/>
      <color rgb="FF0070C0"/>
      <name val="Calibri"/>
      <family val="2"/>
      <charset val="238"/>
      <scheme val="minor"/>
    </font>
    <font>
      <b/>
      <sz val="11"/>
      <name val="Arial"/>
      <family val="2"/>
    </font>
    <font>
      <sz val="10"/>
      <name val="Times New Roman"/>
      <family val="1"/>
      <charset val="238"/>
    </font>
    <font>
      <b/>
      <sz val="8"/>
      <name val="Times New Roman"/>
      <family val="1"/>
      <charset val="238"/>
    </font>
    <font>
      <b/>
      <sz val="9"/>
      <color rgb="FFFF0000"/>
      <name val="Times New Roman"/>
      <family val="1"/>
      <charset val="238"/>
    </font>
    <font>
      <sz val="11"/>
      <color indexed="8"/>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b/>
      <u/>
      <sz val="12"/>
      <name val="Times New Roman"/>
      <family val="1"/>
      <charset val="238"/>
    </font>
    <font>
      <b/>
      <sz val="14"/>
      <color rgb="FFFF0000"/>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i/>
      <sz val="12"/>
      <name val="Times New Roman"/>
      <family val="1"/>
      <charset val="238"/>
    </font>
    <font>
      <b/>
      <i/>
      <sz val="12"/>
      <name val="Times New Roman"/>
      <family val="1"/>
      <charset val="238"/>
    </font>
    <font>
      <sz val="12"/>
      <color indexed="8"/>
      <name val="Times New Roman"/>
      <family val="1"/>
      <charset val="238"/>
    </font>
    <font>
      <sz val="12"/>
      <color indexed="62"/>
      <name val="Times New Roman"/>
      <family val="1"/>
      <charset val="238"/>
    </font>
    <font>
      <i/>
      <sz val="12"/>
      <color indexed="8"/>
      <name val="Times New Roman"/>
      <family val="1"/>
      <charset val="238"/>
    </font>
    <font>
      <b/>
      <sz val="9"/>
      <color theme="1" tint="0.249977111117893"/>
      <name val="Arial"/>
      <family val="2"/>
    </font>
    <font>
      <sz val="9"/>
      <color theme="0" tint="-0.499984740745262"/>
      <name val="Arial Narrow"/>
      <family val="2"/>
      <charset val="238"/>
    </font>
    <font>
      <u/>
      <sz val="8"/>
      <color theme="10"/>
      <name val="Calibri"/>
      <family val="2"/>
      <charset val="238"/>
    </font>
    <font>
      <i/>
      <sz val="10"/>
      <color theme="1"/>
      <name val="Arial Narrow"/>
      <family val="2"/>
      <charset val="238"/>
    </font>
    <font>
      <b/>
      <u/>
      <sz val="10"/>
      <color theme="1"/>
      <name val="Arial Narrow"/>
      <family val="2"/>
      <charset val="238"/>
    </font>
    <font>
      <b/>
      <i/>
      <sz val="12"/>
      <color theme="1"/>
      <name val="Arial Narrow"/>
      <family val="2"/>
      <charset val="238"/>
    </font>
    <font>
      <b/>
      <sz val="9"/>
      <color indexed="10"/>
      <name val="Arial Narrow"/>
      <family val="2"/>
      <charset val="238"/>
    </font>
    <font>
      <b/>
      <sz val="12"/>
      <color indexed="8"/>
      <name val="Times New Roman"/>
      <family val="1"/>
      <charset val="238"/>
    </font>
    <font>
      <sz val="11"/>
      <color indexed="62"/>
      <name val="Calibri"/>
      <family val="2"/>
      <charset val="238"/>
    </font>
    <font>
      <i/>
      <sz val="9"/>
      <color indexed="8"/>
      <name val="Times New Roman"/>
      <family val="1"/>
      <charset val="238"/>
    </font>
    <font>
      <sz val="9"/>
      <name val="Times New Roman"/>
      <family val="1"/>
      <charset val="238"/>
    </font>
    <font>
      <i/>
      <sz val="9"/>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i/>
      <sz val="10"/>
      <name val="Times New Roman"/>
      <family val="1"/>
      <charset val="238"/>
    </font>
    <font>
      <u/>
      <sz val="11"/>
      <color theme="0" tint="-0.499984740745262"/>
      <name val="Calibri"/>
      <family val="2"/>
      <charset val="238"/>
    </font>
    <font>
      <i/>
      <sz val="10"/>
      <color rgb="FFFF0000"/>
      <name val="Times New Roman"/>
      <family val="1"/>
      <charset val="238"/>
    </font>
    <font>
      <u/>
      <sz val="8"/>
      <color theme="0" tint="-0.499984740745262"/>
      <name val="Calibri"/>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b/>
      <sz val="12"/>
      <color theme="0" tint="-0.499984740745262"/>
      <name val="Arial Narrow"/>
      <family val="2"/>
      <charset val="238"/>
    </font>
    <font>
      <b/>
      <i/>
      <sz val="12"/>
      <color theme="0" tint="-0.499984740745262"/>
      <name val="Arial Narrow"/>
      <family val="2"/>
      <charset val="238"/>
    </font>
    <font>
      <sz val="12"/>
      <color theme="0" tint="-0.499984740745262"/>
      <name val="Arial Narrow"/>
      <family val="2"/>
      <charset val="238"/>
    </font>
  </fonts>
  <fills count="7">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applyNumberFormat="0" applyFont="0" applyFill="0" applyBorder="0" applyAlignment="0" applyProtection="0">
      <alignment vertical="top"/>
    </xf>
    <xf numFmtId="0" fontId="41" fillId="0" borderId="0" applyNumberFormat="0" applyFill="0" applyBorder="0" applyAlignment="0" applyProtection="0"/>
    <xf numFmtId="0" fontId="46" fillId="0" borderId="0" applyNumberFormat="0" applyFill="0" applyBorder="0" applyAlignment="0" applyProtection="0">
      <alignment vertical="top"/>
      <protection locked="0"/>
    </xf>
    <xf numFmtId="0" fontId="3" fillId="0" borderId="0"/>
  </cellStyleXfs>
  <cellXfs count="53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3" fillId="0" borderId="0" xfId="0" applyFont="1"/>
    <xf numFmtId="0" fontId="23" fillId="0" borderId="0" xfId="0" applyFont="1" applyAlignment="1">
      <alignment wrapText="1"/>
    </xf>
    <xf numFmtId="0" fontId="25" fillId="0" borderId="0" xfId="0" applyFont="1" applyAlignment="1">
      <alignment wrapText="1"/>
    </xf>
    <xf numFmtId="0" fontId="24" fillId="0" borderId="0" xfId="3" applyFont="1" applyFill="1" applyAlignment="1" applyProtection="1">
      <alignment horizontal="center" wrapText="1"/>
    </xf>
    <xf numFmtId="9" fontId="15" fillId="0" borderId="0" xfId="4" applyFont="1"/>
    <xf numFmtId="0" fontId="24" fillId="0" borderId="0" xfId="3" applyFont="1" applyFill="1" applyAlignment="1" applyProtection="1">
      <alignment horizontal="center"/>
    </xf>
    <xf numFmtId="0" fontId="7" fillId="0" borderId="0" xfId="1" applyFont="1" applyAlignment="1">
      <alignment horizontal="left"/>
    </xf>
    <xf numFmtId="0" fontId="39" fillId="0" borderId="0" xfId="1" applyFont="1"/>
    <xf numFmtId="0" fontId="7" fillId="0" borderId="0" xfId="1" applyFont="1"/>
    <xf numFmtId="0" fontId="40" fillId="0" borderId="0" xfId="1" applyFont="1"/>
    <xf numFmtId="0" fontId="40" fillId="0" borderId="0" xfId="1" quotePrefix="1" applyFont="1"/>
    <xf numFmtId="0" fontId="40" fillId="0" borderId="0" xfId="1" applyFont="1" applyBorder="1"/>
    <xf numFmtId="14" fontId="40" fillId="0" borderId="0" xfId="1" applyNumberFormat="1" applyFont="1"/>
    <xf numFmtId="0" fontId="41" fillId="0" borderId="0" xfId="6"/>
    <xf numFmtId="0" fontId="42" fillId="0" borderId="0" xfId="1" applyFont="1" applyAlignment="1">
      <alignment horizontal="center"/>
    </xf>
    <xf numFmtId="0" fontId="43" fillId="0" borderId="0" xfId="1" applyFont="1"/>
    <xf numFmtId="3" fontId="7" fillId="0" borderId="0" xfId="1" applyNumberFormat="1" applyFont="1"/>
    <xf numFmtId="0" fontId="44" fillId="3" borderId="0" xfId="2" applyFont="1" applyFill="1" applyProtection="1"/>
    <xf numFmtId="0" fontId="44" fillId="3" borderId="0" xfId="2" applyFont="1" applyFill="1" applyAlignment="1" applyProtection="1">
      <alignment horizontal="justify" wrapText="1"/>
    </xf>
    <xf numFmtId="0" fontId="45" fillId="3" borderId="0" xfId="2" applyFont="1" applyFill="1" applyAlignment="1" applyProtection="1">
      <alignment horizontal="center"/>
    </xf>
    <xf numFmtId="0" fontId="4" fillId="0" borderId="0" xfId="2" applyFont="1" applyFill="1" applyAlignment="1" applyProtection="1">
      <protection locked="0"/>
    </xf>
    <xf numFmtId="0" fontId="44" fillId="5" borderId="0" xfId="1" applyFont="1" applyFill="1" applyBorder="1"/>
    <xf numFmtId="0" fontId="47" fillId="3" borderId="0" xfId="7" applyFont="1" applyFill="1" applyAlignment="1" applyProtection="1"/>
    <xf numFmtId="0" fontId="44" fillId="0" borderId="0" xfId="1" applyFont="1" applyFill="1"/>
    <xf numFmtId="0" fontId="44" fillId="2" borderId="0" xfId="2" applyFont="1" applyFill="1" applyProtection="1"/>
    <xf numFmtId="0" fontId="48" fillId="5" borderId="0" xfId="1" applyFont="1" applyFill="1"/>
    <xf numFmtId="0" fontId="44" fillId="5" borderId="0" xfId="1" applyFont="1" applyFill="1"/>
    <xf numFmtId="0" fontId="49" fillId="3" borderId="0" xfId="7" quotePrefix="1" applyFont="1" applyFill="1" applyAlignment="1" applyProtection="1"/>
    <xf numFmtId="0" fontId="50" fillId="3" borderId="0" xfId="2" applyFont="1" applyFill="1" applyProtection="1"/>
    <xf numFmtId="0" fontId="45" fillId="0" borderId="14" xfId="1" applyFont="1" applyFill="1" applyBorder="1"/>
    <xf numFmtId="0" fontId="45" fillId="5" borderId="14" xfId="1" applyFont="1" applyFill="1" applyBorder="1"/>
    <xf numFmtId="0" fontId="45" fillId="5" borderId="14" xfId="1" applyFont="1" applyFill="1" applyBorder="1" applyAlignment="1">
      <alignment horizontal="center"/>
    </xf>
    <xf numFmtId="0" fontId="44" fillId="5" borderId="14" xfId="1" applyFont="1" applyFill="1" applyBorder="1" applyAlignment="1">
      <alignment horizontal="center"/>
    </xf>
    <xf numFmtId="0" fontId="48" fillId="0" borderId="14" xfId="3" applyFont="1" applyFill="1" applyBorder="1" applyAlignment="1" applyProtection="1">
      <alignment wrapText="1"/>
    </xf>
    <xf numFmtId="0" fontId="4" fillId="0" borderId="14" xfId="2" applyFont="1" applyFill="1" applyBorder="1" applyAlignment="1" applyProtection="1">
      <protection locked="0"/>
    </xf>
    <xf numFmtId="0" fontId="51" fillId="0" borderId="14" xfId="2" applyFont="1" applyFill="1" applyBorder="1" applyAlignment="1" applyProtection="1">
      <protection locked="0"/>
    </xf>
    <xf numFmtId="0" fontId="48" fillId="5" borderId="14" xfId="3" applyFont="1" applyFill="1" applyBorder="1" applyAlignment="1" applyProtection="1"/>
    <xf numFmtId="0" fontId="52" fillId="0" borderId="14" xfId="1" applyFont="1" applyFill="1" applyBorder="1"/>
    <xf numFmtId="0" fontId="50" fillId="0" borderId="14" xfId="0" applyFont="1" applyBorder="1" applyAlignment="1">
      <alignment horizontal="left"/>
    </xf>
    <xf numFmtId="0" fontId="53" fillId="0" borderId="14" xfId="2" applyFont="1" applyFill="1" applyBorder="1" applyAlignment="1" applyProtection="1">
      <protection locked="0"/>
    </xf>
    <xf numFmtId="0" fontId="54" fillId="5" borderId="14" xfId="3" applyFont="1" applyFill="1" applyBorder="1" applyAlignment="1" applyProtection="1"/>
    <xf numFmtId="0" fontId="44" fillId="4" borderId="3" xfId="2" applyFont="1" applyFill="1" applyBorder="1" applyProtection="1"/>
    <xf numFmtId="0" fontId="59" fillId="4" borderId="0" xfId="2" applyFont="1" applyFill="1" applyBorder="1" applyAlignment="1" applyProtection="1">
      <alignment horizontal="left"/>
    </xf>
    <xf numFmtId="0" fontId="60" fillId="4" borderId="0" xfId="2" applyFont="1" applyFill="1" applyBorder="1" applyAlignment="1" applyProtection="1">
      <alignment horizontal="justify" wrapText="1"/>
    </xf>
    <xf numFmtId="0" fontId="45" fillId="4" borderId="6" xfId="2" applyFont="1" applyFill="1" applyBorder="1" applyAlignment="1" applyProtection="1">
      <alignment horizontal="center"/>
    </xf>
    <xf numFmtId="0" fontId="61" fillId="4" borderId="0" xfId="2" applyFont="1" applyFill="1" applyBorder="1" applyAlignment="1" applyProtection="1">
      <alignment horizontal="left"/>
    </xf>
    <xf numFmtId="0" fontId="53" fillId="4" borderId="0" xfId="2" applyFont="1" applyFill="1" applyBorder="1" applyAlignment="1" applyProtection="1">
      <alignment horizontal="justify" wrapText="1"/>
    </xf>
    <xf numFmtId="0" fontId="44" fillId="6" borderId="3" xfId="2" applyFont="1" applyFill="1" applyBorder="1" applyProtection="1"/>
    <xf numFmtId="0" fontId="59" fillId="6" borderId="0" xfId="2" applyFont="1" applyFill="1" applyBorder="1" applyAlignment="1" applyProtection="1">
      <alignment horizontal="left"/>
    </xf>
    <xf numFmtId="0" fontId="60" fillId="6" borderId="0" xfId="2" applyFont="1" applyFill="1" applyBorder="1" applyAlignment="1" applyProtection="1">
      <alignment horizontal="justify" wrapText="1"/>
    </xf>
    <xf numFmtId="0" fontId="45" fillId="6" borderId="6" xfId="2" applyFont="1" applyFill="1" applyBorder="1" applyAlignment="1" applyProtection="1">
      <alignment horizontal="center"/>
    </xf>
    <xf numFmtId="0" fontId="61" fillId="6" borderId="0" xfId="2" applyFont="1" applyFill="1" applyBorder="1" applyAlignment="1" applyProtection="1">
      <alignment horizontal="left"/>
    </xf>
    <xf numFmtId="0" fontId="53" fillId="6" borderId="0" xfId="2" applyFont="1" applyFill="1" applyBorder="1" applyAlignment="1" applyProtection="1">
      <alignment horizontal="justify" wrapText="1"/>
    </xf>
    <xf numFmtId="0" fontId="44" fillId="6" borderId="7" xfId="2" applyFont="1" applyFill="1" applyBorder="1" applyProtection="1"/>
    <xf numFmtId="0" fontId="61" fillId="6" borderId="4" xfId="2" applyFont="1" applyFill="1" applyBorder="1" applyAlignment="1" applyProtection="1">
      <alignment horizontal="left"/>
    </xf>
    <xf numFmtId="0" fontId="53" fillId="6" borderId="4" xfId="2" applyFont="1" applyFill="1" applyBorder="1" applyAlignment="1" applyProtection="1">
      <alignment horizontal="justify" wrapText="1"/>
    </xf>
    <xf numFmtId="0" fontId="45" fillId="6" borderId="8" xfId="2" applyFont="1" applyFill="1" applyBorder="1" applyAlignment="1" applyProtection="1">
      <alignment horizontal="center"/>
    </xf>
    <xf numFmtId="0" fontId="38" fillId="0" borderId="0" xfId="3" quotePrefix="1" applyFont="1" applyBorder="1" applyAlignment="1" applyProtection="1"/>
    <xf numFmtId="0" fontId="38" fillId="0" borderId="0" xfId="3" quotePrefix="1" applyFont="1" applyBorder="1" applyAlignment="1" applyProtection="1">
      <alignment horizontal="center"/>
    </xf>
    <xf numFmtId="0" fontId="38" fillId="0" borderId="0" xfId="3" quotePrefix="1" applyFont="1" applyBorder="1" applyAlignment="1" applyProtection="1">
      <alignment horizontal="left"/>
    </xf>
    <xf numFmtId="0" fontId="38" fillId="0" borderId="0" xfId="3" quotePrefix="1" applyFont="1" applyFill="1" applyBorder="1" applyAlignment="1" applyProtection="1">
      <alignment horizontal="center"/>
    </xf>
    <xf numFmtId="0" fontId="4" fillId="0" borderId="14" xfId="1" applyFont="1" applyFill="1" applyBorder="1" applyAlignment="1">
      <alignment horizontal="left" wrapText="1"/>
    </xf>
    <xf numFmtId="0" fontId="4" fillId="0" borderId="13" xfId="1" applyFont="1" applyFill="1" applyBorder="1" applyAlignment="1">
      <alignment horizontal="left" wrapText="1"/>
    </xf>
    <xf numFmtId="0" fontId="13" fillId="0" borderId="3" xfId="1" applyFont="1" applyFill="1" applyBorder="1" applyAlignment="1" applyProtection="1">
      <alignment horizontal="left"/>
    </xf>
    <xf numFmtId="0" fontId="4" fillId="0" borderId="14" xfId="1" applyFont="1" applyFill="1" applyBorder="1" applyAlignment="1">
      <alignment horizontal="center" vertical="center" wrapText="1"/>
    </xf>
    <xf numFmtId="0" fontId="4" fillId="0" borderId="14" xfId="1" applyFont="1" applyFill="1" applyBorder="1" applyAlignment="1">
      <alignment horizontal="left" vertical="center" wrapText="1"/>
    </xf>
    <xf numFmtId="0" fontId="4" fillId="0" borderId="14" xfId="2" applyFont="1" applyFill="1" applyBorder="1" applyAlignment="1" applyProtection="1">
      <alignment horizontal="center"/>
      <protection locked="0"/>
    </xf>
    <xf numFmtId="0" fontId="62" fillId="0" borderId="14" xfId="2" applyFont="1" applyFill="1" applyBorder="1" applyAlignment="1" applyProtection="1">
      <protection locked="0"/>
    </xf>
    <xf numFmtId="0" fontId="63" fillId="0" borderId="15" xfId="0" applyFont="1" applyBorder="1"/>
    <xf numFmtId="0" fontId="27" fillId="0" borderId="14" xfId="2" applyFont="1" applyFill="1" applyBorder="1" applyAlignment="1" applyProtection="1">
      <protection locked="0"/>
    </xf>
    <xf numFmtId="0" fontId="64" fillId="5" borderId="14" xfId="3" applyFont="1" applyFill="1" applyBorder="1" applyAlignment="1" applyProtection="1"/>
    <xf numFmtId="0" fontId="62" fillId="4" borderId="14" xfId="2" applyFont="1" applyFill="1" applyBorder="1" applyAlignment="1" applyProtection="1">
      <protection locked="0"/>
    </xf>
    <xf numFmtId="0" fontId="62" fillId="4" borderId="13" xfId="1" applyFont="1" applyFill="1" applyBorder="1" applyAlignment="1">
      <alignment horizontal="left" wrapText="1"/>
    </xf>
    <xf numFmtId="0" fontId="63" fillId="4" borderId="15" xfId="0" applyFont="1" applyFill="1" applyBorder="1"/>
    <xf numFmtId="0" fontId="63" fillId="4" borderId="14" xfId="0" applyFont="1" applyFill="1" applyBorder="1"/>
    <xf numFmtId="0" fontId="62" fillId="0" borderId="14" xfId="2" applyFont="1" applyFill="1" applyBorder="1" applyAlignment="1" applyProtection="1">
      <alignment wrapText="1"/>
      <protection locked="0"/>
    </xf>
    <xf numFmtId="0" fontId="63" fillId="0" borderId="14" xfId="0" applyFont="1" applyBorder="1"/>
    <xf numFmtId="0" fontId="27" fillId="0" borderId="0" xfId="0" applyFont="1"/>
    <xf numFmtId="0" fontId="62" fillId="0" borderId="0" xfId="0" applyFont="1"/>
    <xf numFmtId="0" fontId="65" fillId="0" borderId="0" xfId="0" applyFont="1"/>
    <xf numFmtId="0" fontId="66" fillId="0" borderId="0" xfId="0" applyFont="1"/>
    <xf numFmtId="0" fontId="27" fillId="0" borderId="0" xfId="3" applyFont="1" applyFill="1" applyAlignment="1" applyProtection="1">
      <alignment horizontal="center" wrapText="1"/>
    </xf>
    <xf numFmtId="0" fontId="66" fillId="0" borderId="0" xfId="0" applyFont="1" applyAlignment="1">
      <alignment wrapText="1"/>
    </xf>
    <xf numFmtId="0" fontId="66" fillId="0" borderId="0" xfId="0" applyFont="1" applyBorder="1" applyAlignment="1">
      <alignment wrapText="1"/>
    </xf>
    <xf numFmtId="0" fontId="62" fillId="0" borderId="0" xfId="0" applyFont="1" applyAlignment="1"/>
    <xf numFmtId="0" fontId="27" fillId="0" borderId="0" xfId="3" applyFont="1" applyFill="1" applyAlignment="1" applyProtection="1">
      <alignment horizontal="center"/>
    </xf>
    <xf numFmtId="0" fontId="31" fillId="0" borderId="0" xfId="2" applyFont="1" applyFill="1" applyAlignment="1" applyProtection="1">
      <alignment horizontal="center" vertical="center" wrapText="1"/>
      <protection locked="0"/>
    </xf>
    <xf numFmtId="0" fontId="52" fillId="0" borderId="14" xfId="1" applyFont="1" applyFill="1" applyBorder="1" applyAlignment="1">
      <alignment vertical="center"/>
    </xf>
    <xf numFmtId="0" fontId="50" fillId="0" borderId="14" xfId="0" applyFont="1" applyBorder="1" applyAlignment="1">
      <alignment horizontal="left" vertical="center"/>
    </xf>
    <xf numFmtId="0" fontId="44" fillId="3" borderId="0" xfId="2" applyFont="1" applyFill="1" applyAlignment="1" applyProtection="1">
      <alignment vertical="center"/>
    </xf>
    <xf numFmtId="0" fontId="62" fillId="0" borderId="14" xfId="2" applyFont="1" applyFill="1" applyBorder="1" applyAlignment="1" applyProtection="1">
      <alignment vertical="center" wrapText="1"/>
      <protection locked="0"/>
    </xf>
    <xf numFmtId="0" fontId="62" fillId="0" borderId="14" xfId="2" applyFont="1" applyFill="1" applyBorder="1" applyAlignment="1" applyProtection="1">
      <alignment vertical="center"/>
      <protection locked="0"/>
    </xf>
    <xf numFmtId="0" fontId="63" fillId="0" borderId="14" xfId="0" applyFont="1" applyBorder="1" applyAlignment="1">
      <alignment vertical="center"/>
    </xf>
    <xf numFmtId="0" fontId="53" fillId="6" borderId="0" xfId="2" applyFont="1" applyFill="1" applyBorder="1" applyAlignment="1" applyProtection="1">
      <alignment horizontal="left" wrapText="1"/>
    </xf>
    <xf numFmtId="0" fontId="28" fillId="0" borderId="0" xfId="0" applyFont="1" applyAlignment="1">
      <alignment horizontal="left"/>
    </xf>
    <xf numFmtId="0" fontId="53" fillId="6" borderId="14" xfId="2" applyFont="1" applyFill="1" applyBorder="1" applyAlignment="1" applyProtection="1">
      <protection locked="0"/>
    </xf>
    <xf numFmtId="0" fontId="53" fillId="6" borderId="14" xfId="2" applyFont="1" applyFill="1" applyBorder="1" applyAlignment="1" applyProtection="1">
      <alignment wrapText="1"/>
      <protection locked="0"/>
    </xf>
    <xf numFmtId="0" fontId="62" fillId="6" borderId="14" xfId="2" applyFont="1" applyFill="1" applyBorder="1" applyAlignment="1" applyProtection="1">
      <alignment vertical="center" wrapText="1"/>
      <protection locked="0"/>
    </xf>
    <xf numFmtId="0" fontId="62" fillId="6" borderId="13" xfId="1" applyFont="1" applyFill="1" applyBorder="1" applyAlignment="1">
      <alignment horizontal="left" vertical="center" wrapText="1"/>
    </xf>
    <xf numFmtId="0" fontId="4" fillId="6" borderId="13" xfId="1" applyFont="1" applyFill="1" applyBorder="1" applyAlignment="1">
      <alignment horizontal="left" wrapText="1"/>
    </xf>
    <xf numFmtId="0" fontId="70" fillId="6" borderId="15" xfId="0" applyFont="1" applyFill="1" applyBorder="1"/>
    <xf numFmtId="0" fontId="70" fillId="6" borderId="14" xfId="0" applyFont="1" applyFill="1" applyBorder="1"/>
    <xf numFmtId="0" fontId="71" fillId="2" borderId="0" xfId="1" applyFont="1" applyFill="1" applyAlignment="1" applyProtection="1">
      <alignment horizontal="left"/>
    </xf>
    <xf numFmtId="0" fontId="33" fillId="2" borderId="0" xfId="1" applyFont="1" applyFill="1" applyAlignment="1" applyProtection="1">
      <alignment wrapText="1"/>
    </xf>
    <xf numFmtId="0" fontId="28" fillId="0" borderId="0" xfId="0" applyFont="1" applyFill="1" applyAlignment="1">
      <alignment horizontal="left"/>
    </xf>
    <xf numFmtId="0" fontId="28" fillId="0" borderId="0" xfId="0" applyFont="1" applyFill="1" applyAlignment="1"/>
    <xf numFmtId="0" fontId="28" fillId="0" borderId="0" xfId="0" applyFont="1" applyFill="1" applyAlignment="1" applyProtection="1">
      <alignment horizontal="left"/>
      <protection hidden="1"/>
    </xf>
    <xf numFmtId="0" fontId="6" fillId="0" borderId="0" xfId="1" applyFont="1" applyFill="1" applyAlignment="1" applyProtection="1">
      <alignment horizontal="left"/>
    </xf>
    <xf numFmtId="0" fontId="28" fillId="0" borderId="0" xfId="0" applyFont="1" applyFill="1" applyProtection="1">
      <protection locked="0"/>
    </xf>
    <xf numFmtId="0" fontId="28" fillId="0" borderId="0" xfId="0" applyFont="1" applyFill="1" applyAlignment="1" applyProtection="1">
      <protection hidden="1"/>
    </xf>
    <xf numFmtId="0" fontId="30" fillId="0" borderId="0" xfId="0" applyFont="1" applyFill="1" applyProtection="1">
      <protection locked="0"/>
    </xf>
    <xf numFmtId="0" fontId="30" fillId="0" borderId="0" xfId="0" applyFont="1" applyFill="1" applyAlignment="1" applyProtection="1">
      <alignment horizontal="left"/>
      <protection locked="0"/>
    </xf>
    <xf numFmtId="0" fontId="28" fillId="0" borderId="0" xfId="0" applyFont="1" applyFill="1" applyAlignment="1" applyProtection="1">
      <alignment horizontal="left"/>
      <protection locked="0"/>
    </xf>
    <xf numFmtId="0" fontId="28" fillId="0" borderId="0" xfId="0" applyFont="1" applyFill="1" applyBorder="1" applyAlignment="1" applyProtection="1">
      <alignment horizontal="left"/>
      <protection locked="0"/>
    </xf>
    <xf numFmtId="0" fontId="72" fillId="0" borderId="0" xfId="0" applyFont="1" applyFill="1" applyBorder="1" applyAlignment="1" applyProtection="1">
      <alignment horizontal="left"/>
      <protection locked="0"/>
    </xf>
    <xf numFmtId="0" fontId="72" fillId="0" borderId="0" xfId="0" applyFont="1" applyFill="1" applyBorder="1" applyAlignment="1" applyProtection="1">
      <alignment horizontal="center"/>
      <protection locked="0"/>
    </xf>
    <xf numFmtId="0" fontId="73" fillId="0" borderId="4" xfId="0" applyFont="1" applyFill="1" applyBorder="1" applyAlignment="1" applyProtection="1">
      <alignment horizontal="center"/>
      <protection locked="0"/>
    </xf>
    <xf numFmtId="0" fontId="30" fillId="0" borderId="16"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vertical="center" wrapText="1"/>
      <protection locked="0"/>
    </xf>
    <xf numFmtId="0" fontId="35" fillId="0" borderId="22" xfId="0" applyFont="1" applyFill="1" applyBorder="1" applyAlignment="1" applyProtection="1">
      <alignment vertical="top" wrapText="1"/>
      <protection locked="0"/>
    </xf>
    <xf numFmtId="0" fontId="30" fillId="4" borderId="14" xfId="0" applyFont="1" applyFill="1" applyBorder="1" applyAlignment="1" applyProtection="1">
      <alignment horizontal="center" vertical="center"/>
      <protection locked="0"/>
    </xf>
    <xf numFmtId="0" fontId="35" fillId="0" borderId="24" xfId="0" applyFont="1" applyFill="1" applyBorder="1" applyAlignment="1" applyProtection="1">
      <alignment vertical="top" wrapText="1"/>
      <protection locked="0"/>
    </xf>
    <xf numFmtId="0" fontId="30" fillId="0" borderId="26" xfId="0" applyFont="1" applyFill="1" applyBorder="1" applyProtection="1">
      <protection locked="0"/>
    </xf>
    <xf numFmtId="0" fontId="30" fillId="0" borderId="20" xfId="0" applyFont="1" applyFill="1" applyBorder="1" applyAlignment="1" applyProtection="1">
      <alignment horizontal="center"/>
      <protection locked="0"/>
    </xf>
    <xf numFmtId="0" fontId="30" fillId="0" borderId="21" xfId="0" applyFont="1" applyFill="1" applyBorder="1" applyAlignment="1" applyProtection="1">
      <alignment horizontal="center"/>
      <protection locked="0"/>
    </xf>
    <xf numFmtId="0" fontId="72" fillId="0" borderId="27" xfId="0" applyFont="1" applyFill="1" applyBorder="1" applyProtection="1">
      <protection locked="0"/>
    </xf>
    <xf numFmtId="0" fontId="72" fillId="0" borderId="28" xfId="0" applyFont="1" applyFill="1" applyBorder="1" applyAlignment="1" applyProtection="1">
      <alignment horizontal="center"/>
      <protection locked="0"/>
    </xf>
    <xf numFmtId="0" fontId="72" fillId="0" borderId="29" xfId="0" applyFont="1" applyFill="1" applyBorder="1" applyAlignment="1" applyProtection="1">
      <alignment horizontal="center"/>
      <protection locked="0"/>
    </xf>
    <xf numFmtId="0" fontId="72" fillId="0" borderId="30" xfId="0" applyFont="1" applyFill="1" applyBorder="1" applyProtection="1">
      <protection locked="0"/>
    </xf>
    <xf numFmtId="0" fontId="72" fillId="0" borderId="31" xfId="0" applyFont="1" applyFill="1" applyBorder="1" applyAlignment="1" applyProtection="1">
      <alignment horizontal="center"/>
      <protection locked="0"/>
    </xf>
    <xf numFmtId="0" fontId="72" fillId="0" borderId="32" xfId="0" applyFont="1" applyFill="1" applyBorder="1" applyAlignment="1" applyProtection="1">
      <alignment horizontal="center"/>
      <protection locked="0"/>
    </xf>
    <xf numFmtId="0" fontId="30" fillId="0" borderId="33" xfId="0" applyFont="1" applyFill="1" applyBorder="1" applyProtection="1">
      <protection locked="0"/>
    </xf>
    <xf numFmtId="0" fontId="30" fillId="0" borderId="17" xfId="0" applyFont="1" applyFill="1" applyBorder="1" applyAlignment="1" applyProtection="1">
      <alignment horizontal="center"/>
      <protection locked="0"/>
    </xf>
    <xf numFmtId="0" fontId="30" fillId="0" borderId="18" xfId="0" applyFont="1" applyFill="1" applyBorder="1" applyAlignment="1" applyProtection="1">
      <alignment horizontal="center"/>
      <protection locked="0"/>
    </xf>
    <xf numFmtId="0" fontId="30" fillId="0" borderId="34" xfId="0" applyFont="1" applyFill="1" applyBorder="1" applyAlignment="1" applyProtection="1">
      <alignment vertical="top" wrapText="1"/>
      <protection locked="0"/>
    </xf>
    <xf numFmtId="0" fontId="30" fillId="0" borderId="19" xfId="0" applyFont="1" applyFill="1" applyBorder="1" applyAlignment="1" applyProtection="1">
      <alignment vertical="top" wrapText="1"/>
      <protection locked="0"/>
    </xf>
    <xf numFmtId="0" fontId="28" fillId="0" borderId="22" xfId="0" applyFont="1" applyFill="1" applyBorder="1" applyAlignment="1" applyProtection="1">
      <alignment vertical="top" wrapText="1"/>
      <protection locked="0"/>
    </xf>
    <xf numFmtId="0" fontId="28" fillId="0" borderId="24" xfId="0" applyFont="1" applyFill="1" applyBorder="1" applyAlignment="1" applyProtection="1">
      <alignment vertical="top" wrapText="1"/>
      <protection locked="0"/>
    </xf>
    <xf numFmtId="0" fontId="30" fillId="0" borderId="26" xfId="0" applyFont="1" applyFill="1" applyBorder="1" applyAlignment="1" applyProtection="1">
      <alignment vertical="top" wrapText="1"/>
      <protection locked="0"/>
    </xf>
    <xf numFmtId="0" fontId="30" fillId="0" borderId="20" xfId="0" applyFont="1" applyFill="1" applyBorder="1" applyAlignment="1" applyProtection="1">
      <alignment horizontal="center" vertical="center" wrapText="1"/>
      <protection locked="0"/>
    </xf>
    <xf numFmtId="0" fontId="28" fillId="0" borderId="21" xfId="0" applyFont="1" applyFill="1" applyBorder="1" applyProtection="1">
      <protection locked="0"/>
    </xf>
    <xf numFmtId="0" fontId="76" fillId="2" borderId="26" xfId="0" applyFont="1" applyFill="1" applyBorder="1" applyAlignment="1" applyProtection="1">
      <alignment vertical="top" wrapText="1"/>
      <protection locked="0"/>
    </xf>
    <xf numFmtId="0" fontId="28" fillId="0" borderId="20" xfId="0" applyFont="1" applyFill="1" applyBorder="1" applyProtection="1">
      <protection locked="0"/>
    </xf>
    <xf numFmtId="0" fontId="30" fillId="0" borderId="33"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77" fillId="0" borderId="27" xfId="0" applyFont="1" applyBorder="1" applyAlignment="1">
      <alignment horizontal="justify" vertical="center"/>
    </xf>
    <xf numFmtId="0" fontId="77" fillId="0" borderId="22" xfId="0" applyFont="1" applyBorder="1" applyAlignment="1">
      <alignment horizontal="justify" vertical="center"/>
    </xf>
    <xf numFmtId="0" fontId="78" fillId="0" borderId="14" xfId="0" applyFont="1" applyBorder="1" applyAlignment="1">
      <alignment horizontal="justify" vertical="center"/>
    </xf>
    <xf numFmtId="0" fontId="78" fillId="0" borderId="23" xfId="0" applyFont="1" applyBorder="1" applyAlignment="1">
      <alignment horizontal="justify" vertical="center"/>
    </xf>
    <xf numFmtId="0" fontId="30" fillId="0" borderId="33" xfId="0" applyFont="1" applyFill="1" applyBorder="1" applyAlignment="1" applyProtection="1">
      <alignment wrapText="1"/>
      <protection locked="0"/>
    </xf>
    <xf numFmtId="0" fontId="74" fillId="0" borderId="39" xfId="0" applyFont="1" applyFill="1" applyBorder="1" applyAlignment="1" applyProtection="1">
      <alignment vertical="center" wrapText="1"/>
      <protection locked="0"/>
    </xf>
    <xf numFmtId="0" fontId="74" fillId="0" borderId="6" xfId="0" applyFont="1" applyFill="1" applyBorder="1" applyAlignment="1" applyProtection="1">
      <alignment vertical="center" wrapText="1"/>
      <protection locked="0"/>
    </xf>
    <xf numFmtId="0" fontId="30" fillId="0" borderId="39"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protection locked="0"/>
    </xf>
    <xf numFmtId="0" fontId="79" fillId="0" borderId="26" xfId="0" applyFont="1" applyFill="1" applyBorder="1" applyAlignment="1" applyProtection="1">
      <alignment vertical="top" wrapText="1"/>
      <protection locked="0"/>
    </xf>
    <xf numFmtId="0" fontId="30" fillId="0" borderId="40" xfId="0" applyFont="1" applyFill="1" applyBorder="1" applyAlignment="1" applyProtection="1">
      <alignment horizontal="center"/>
      <protection locked="0"/>
    </xf>
    <xf numFmtId="0" fontId="30" fillId="0" borderId="38" xfId="0" applyFont="1" applyFill="1" applyBorder="1" applyAlignment="1" applyProtection="1">
      <alignment horizontal="center"/>
      <protection locked="0"/>
    </xf>
    <xf numFmtId="0" fontId="10" fillId="2" borderId="0" xfId="3" quotePrefix="1" applyFill="1" applyAlignment="1" applyProtection="1">
      <alignment horizontal="left"/>
    </xf>
    <xf numFmtId="0" fontId="28" fillId="0" borderId="26" xfId="0" applyFont="1" applyFill="1" applyBorder="1" applyAlignment="1" applyProtection="1">
      <alignment vertical="top" wrapText="1"/>
      <protection locked="0"/>
    </xf>
    <xf numFmtId="0" fontId="30" fillId="0" borderId="3" xfId="0" applyFont="1" applyFill="1" applyBorder="1" applyProtection="1">
      <protection locked="0"/>
    </xf>
    <xf numFmtId="0" fontId="28" fillId="0" borderId="22" xfId="0" applyFont="1" applyFill="1" applyBorder="1" applyProtection="1">
      <protection locked="0"/>
    </xf>
    <xf numFmtId="0" fontId="28" fillId="0" borderId="14" xfId="0" applyFont="1" applyFill="1" applyBorder="1" applyAlignment="1" applyProtection="1">
      <alignment horizontal="center"/>
      <protection locked="0"/>
    </xf>
    <xf numFmtId="0" fontId="28" fillId="0" borderId="23" xfId="0" applyFont="1" applyFill="1" applyBorder="1" applyAlignment="1" applyProtection="1">
      <alignment horizontal="center"/>
      <protection locked="0"/>
    </xf>
    <xf numFmtId="0" fontId="28" fillId="0" borderId="24" xfId="0" applyFont="1" applyFill="1" applyBorder="1" applyProtection="1">
      <protection locked="0"/>
    </xf>
    <xf numFmtId="0" fontId="28" fillId="0" borderId="41" xfId="0" applyFont="1" applyFill="1" applyBorder="1" applyAlignment="1" applyProtection="1">
      <alignment horizontal="center"/>
      <protection locked="0"/>
    </xf>
    <xf numFmtId="0" fontId="28" fillId="0" borderId="25" xfId="0" applyFont="1" applyFill="1" applyBorder="1" applyAlignment="1" applyProtection="1">
      <alignment horizontal="center"/>
      <protection locked="0"/>
    </xf>
    <xf numFmtId="0" fontId="30" fillId="0" borderId="30" xfId="0" applyFont="1" applyFill="1" applyBorder="1" applyProtection="1">
      <protection locked="0"/>
    </xf>
    <xf numFmtId="0" fontId="30" fillId="0" borderId="42" xfId="0" applyFont="1" applyFill="1" applyBorder="1" applyAlignment="1" applyProtection="1">
      <alignment horizontal="center"/>
      <protection locked="0"/>
    </xf>
    <xf numFmtId="0" fontId="30" fillId="0" borderId="43" xfId="0" applyFont="1" applyFill="1" applyBorder="1" applyAlignment="1" applyProtection="1">
      <alignment horizontal="center"/>
      <protection locked="0"/>
    </xf>
    <xf numFmtId="0" fontId="72" fillId="0" borderId="0" xfId="0" applyFont="1" applyFill="1" applyBorder="1" applyProtection="1">
      <protection locked="0"/>
    </xf>
    <xf numFmtId="0" fontId="29" fillId="0" borderId="0" xfId="8" applyFont="1" applyFill="1" applyProtection="1">
      <protection locked="0"/>
    </xf>
    <xf numFmtId="14" fontId="28" fillId="0" borderId="0" xfId="0" applyNumberFormat="1" applyFont="1" applyFill="1" applyAlignment="1"/>
    <xf numFmtId="0" fontId="28" fillId="0" borderId="4" xfId="0" applyFont="1" applyFill="1" applyBorder="1" applyProtection="1">
      <protection locked="0"/>
    </xf>
    <xf numFmtId="0" fontId="28" fillId="0" borderId="0" xfId="0" applyFont="1" applyFill="1" applyAlignment="1" applyProtection="1">
      <alignment horizontal="center"/>
      <protection locked="0"/>
    </xf>
    <xf numFmtId="0" fontId="2" fillId="2" borderId="0" xfId="1" applyFont="1" applyFill="1" applyAlignment="1" applyProtection="1">
      <alignment horizontal="left"/>
    </xf>
    <xf numFmtId="0" fontId="36" fillId="2" borderId="0" xfId="8" applyFont="1" applyFill="1" applyBorder="1" applyAlignment="1" applyProtection="1">
      <alignment horizontal="left" wrapText="1"/>
      <protection locked="0"/>
    </xf>
    <xf numFmtId="0" fontId="81" fillId="2" borderId="0" xfId="0" applyFont="1" applyFill="1" applyAlignment="1">
      <alignment horizontal="justify" vertical="center"/>
    </xf>
    <xf numFmtId="0" fontId="82"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28" fillId="0" borderId="0" xfId="0" applyFont="1" applyFill="1" applyAlignment="1">
      <alignment horizontal="justify"/>
    </xf>
    <xf numFmtId="0" fontId="35" fillId="0" borderId="0" xfId="0" applyFont="1" applyFill="1"/>
    <xf numFmtId="0" fontId="85" fillId="0" borderId="0" xfId="0" applyFont="1" applyFill="1" applyAlignment="1">
      <alignment horizontal="justify"/>
    </xf>
    <xf numFmtId="0" fontId="85" fillId="0" borderId="0" xfId="0" applyFont="1" applyFill="1"/>
    <xf numFmtId="0" fontId="28" fillId="0" borderId="0" xfId="0" applyFont="1" applyFill="1" applyAlignment="1">
      <alignment wrapText="1"/>
    </xf>
    <xf numFmtId="0" fontId="28" fillId="0" borderId="0" xfId="0" applyFont="1" applyFill="1" applyAlignment="1">
      <alignment horizontal="justify" wrapText="1"/>
    </xf>
    <xf numFmtId="0" fontId="86" fillId="0" borderId="0" xfId="0" applyFont="1" applyAlignment="1"/>
    <xf numFmtId="0" fontId="28" fillId="0" borderId="0" xfId="0" applyFont="1" applyFill="1" applyAlignment="1" applyProtection="1">
      <protection locked="0"/>
    </xf>
    <xf numFmtId="0" fontId="87" fillId="0" borderId="0" xfId="0" applyFont="1" applyFill="1" applyAlignment="1"/>
    <xf numFmtId="14" fontId="87" fillId="0" borderId="0" xfId="0" applyNumberFormat="1" applyFont="1" applyFill="1" applyAlignment="1"/>
    <xf numFmtId="0" fontId="28" fillId="0" borderId="0" xfId="0" applyFont="1" applyFill="1" applyAlignment="1" applyProtection="1">
      <alignment horizontal="left" wrapText="1"/>
      <protection locked="0"/>
    </xf>
    <xf numFmtId="0" fontId="88" fillId="0" borderId="0" xfId="0" applyFont="1" applyAlignment="1">
      <alignment horizontal="left"/>
    </xf>
    <xf numFmtId="0" fontId="86" fillId="0" borderId="0" xfId="0" applyFont="1" applyAlignment="1">
      <alignment horizontal="left"/>
    </xf>
    <xf numFmtId="0" fontId="28" fillId="0" borderId="0" xfId="0" applyFont="1" applyAlignment="1"/>
    <xf numFmtId="0" fontId="28" fillId="0" borderId="44" xfId="0" applyFont="1" applyFill="1" applyBorder="1" applyAlignment="1" applyProtection="1">
      <protection locked="0"/>
    </xf>
    <xf numFmtId="0" fontId="35" fillId="0" borderId="44" xfId="0" applyFont="1" applyFill="1" applyBorder="1"/>
    <xf numFmtId="0" fontId="28" fillId="0" borderId="44" xfId="0" applyFont="1" applyFill="1" applyBorder="1" applyAlignment="1" applyProtection="1">
      <alignment horizontal="left"/>
      <protection locked="0"/>
    </xf>
    <xf numFmtId="0" fontId="30" fillId="0" borderId="0" xfId="0" applyFont="1" applyFill="1" applyAlignment="1" applyProtection="1">
      <protection locked="0"/>
    </xf>
    <xf numFmtId="0" fontId="84" fillId="0" borderId="0" xfId="0" applyFont="1" applyFill="1" applyAlignment="1">
      <alignment horizontal="right"/>
    </xf>
    <xf numFmtId="0" fontId="28" fillId="0" borderId="0" xfId="0" applyFont="1" applyFill="1"/>
    <xf numFmtId="0" fontId="30" fillId="0" borderId="0" xfId="0" applyFont="1" applyFill="1"/>
    <xf numFmtId="0" fontId="84" fillId="0" borderId="0" xfId="0" applyFont="1" applyFill="1" applyAlignment="1">
      <alignment horizontal="left"/>
    </xf>
    <xf numFmtId="0" fontId="84" fillId="0" borderId="0" xfId="0" applyFont="1" applyFill="1" applyAlignment="1"/>
    <xf numFmtId="0" fontId="89" fillId="2" borderId="0" xfId="1" applyFont="1" applyFill="1" applyAlignment="1" applyProtection="1">
      <alignment horizontal="center"/>
    </xf>
    <xf numFmtId="0" fontId="84" fillId="0" borderId="0" xfId="0" applyFont="1" applyAlignment="1">
      <alignment horizontal="left"/>
    </xf>
    <xf numFmtId="0" fontId="28" fillId="0" borderId="0" xfId="0" applyFont="1" applyFill="1" applyAlignment="1">
      <alignment horizontal="left" wrapText="1"/>
    </xf>
    <xf numFmtId="0" fontId="28" fillId="0" borderId="44" xfId="0" applyFont="1" applyFill="1" applyBorder="1"/>
    <xf numFmtId="0" fontId="28" fillId="0" borderId="44" xfId="0" applyFont="1" applyFill="1" applyBorder="1" applyAlignment="1">
      <alignment horizontal="left"/>
    </xf>
    <xf numFmtId="0" fontId="28" fillId="0" borderId="0" xfId="0" applyFont="1" applyFill="1" applyBorder="1"/>
    <xf numFmtId="0" fontId="28" fillId="0" borderId="0" xfId="0" applyFont="1" applyFill="1" applyBorder="1" applyAlignment="1">
      <alignment horizontal="left"/>
    </xf>
    <xf numFmtId="0" fontId="28" fillId="0" borderId="0" xfId="0" applyFont="1" applyFill="1" applyAlignment="1">
      <alignment horizontal="left"/>
    </xf>
    <xf numFmtId="0" fontId="16" fillId="0" borderId="0" xfId="0" applyFont="1" applyAlignment="1">
      <alignment horizontal="center" wrapText="1"/>
    </xf>
    <xf numFmtId="0" fontId="66" fillId="0" borderId="0" xfId="0" applyFont="1" applyAlignment="1">
      <alignment horizontal="justify" vertical="center" wrapText="1"/>
    </xf>
    <xf numFmtId="0" fontId="21" fillId="0" borderId="0" xfId="0" applyNumberFormat="1" applyFont="1" applyAlignment="1">
      <alignment horizontal="justify"/>
    </xf>
    <xf numFmtId="0" fontId="28" fillId="0" borderId="0" xfId="0" applyFont="1" applyAlignment="1">
      <alignment horizontal="left"/>
    </xf>
    <xf numFmtId="0" fontId="84" fillId="0" borderId="0" xfId="0" applyFont="1" applyFill="1" applyAlignment="1">
      <alignment horizontal="left"/>
    </xf>
    <xf numFmtId="0" fontId="28" fillId="0" borderId="0" xfId="0" applyFont="1" applyFill="1" applyAlignment="1">
      <alignment horizontal="left"/>
    </xf>
    <xf numFmtId="0" fontId="28" fillId="0" borderId="0" xfId="0" applyFont="1" applyAlignment="1">
      <alignment horizontal="left" wrapText="1"/>
    </xf>
    <xf numFmtId="0" fontId="91" fillId="3" borderId="0" xfId="3" applyFont="1" applyFill="1" applyAlignment="1" applyProtection="1"/>
    <xf numFmtId="0" fontId="21" fillId="0" borderId="0" xfId="0" applyFont="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2" fillId="2" borderId="0" xfId="1" applyFont="1" applyFill="1" applyAlignment="1" applyProtection="1">
      <alignment horizontal="center" vertical="center"/>
    </xf>
    <xf numFmtId="0" fontId="4" fillId="0" borderId="0" xfId="3" applyFont="1" applyFill="1" applyAlignment="1" applyProtection="1">
      <alignment horizontal="center" vertical="center" wrapText="1"/>
    </xf>
    <xf numFmtId="0" fontId="16" fillId="0" borderId="0" xfId="0" applyFont="1" applyAlignment="1">
      <alignment vertical="top"/>
    </xf>
    <xf numFmtId="9" fontId="16" fillId="0" borderId="0" xfId="4" applyFont="1"/>
    <xf numFmtId="9" fontId="94" fillId="0" borderId="0" xfId="4" applyFont="1"/>
    <xf numFmtId="0" fontId="23" fillId="0" borderId="0" xfId="0" applyFont="1" applyFill="1"/>
    <xf numFmtId="0" fontId="10" fillId="0" borderId="0" xfId="3" applyFill="1" applyAlignment="1" applyProtection="1">
      <alignment horizontal="center" wrapText="1"/>
    </xf>
    <xf numFmtId="0" fontId="86" fillId="0" borderId="0" xfId="0" applyFont="1" applyFill="1" applyAlignment="1"/>
    <xf numFmtId="0" fontId="86" fillId="0" borderId="0" xfId="0" applyFont="1" applyAlignment="1">
      <alignment horizontal="justify"/>
    </xf>
    <xf numFmtId="0" fontId="96" fillId="0" borderId="0" xfId="0" applyFont="1" applyAlignment="1">
      <alignment horizontal="justify"/>
    </xf>
    <xf numFmtId="0" fontId="97" fillId="0" borderId="0" xfId="0" applyFont="1"/>
    <xf numFmtId="0" fontId="72" fillId="0" borderId="0" xfId="0" applyFont="1" applyAlignment="1"/>
    <xf numFmtId="0" fontId="72" fillId="0" borderId="0" xfId="0" applyFont="1" applyFill="1" applyAlignment="1"/>
    <xf numFmtId="0" fontId="100" fillId="0" borderId="0" xfId="0" applyFont="1" applyAlignment="1">
      <alignment horizontal="left"/>
    </xf>
    <xf numFmtId="0" fontId="101" fillId="0" borderId="0" xfId="0" applyFont="1" applyAlignment="1">
      <alignment horizontal="left"/>
    </xf>
    <xf numFmtId="0" fontId="101" fillId="0" borderId="0" xfId="0" applyFont="1"/>
    <xf numFmtId="0" fontId="72" fillId="0" borderId="0" xfId="0" applyFont="1" applyAlignment="1">
      <alignment horizontal="left"/>
    </xf>
    <xf numFmtId="0" fontId="84" fillId="0" borderId="0" xfId="0" applyFont="1" applyAlignment="1"/>
    <xf numFmtId="0" fontId="100" fillId="0" borderId="0" xfId="0" applyFont="1" applyAlignment="1"/>
    <xf numFmtId="0" fontId="28" fillId="0" borderId="0" xfId="0" applyFont="1" applyAlignment="1">
      <alignment horizontal="justify"/>
    </xf>
    <xf numFmtId="0" fontId="103" fillId="0" borderId="0" xfId="0" applyFont="1" applyAlignment="1">
      <alignment vertical="top"/>
    </xf>
    <xf numFmtId="0" fontId="103" fillId="0" borderId="0" xfId="0" applyFont="1" applyAlignment="1"/>
    <xf numFmtId="0" fontId="28" fillId="0" borderId="0" xfId="0" applyFont="1" applyFill="1" applyAlignment="1">
      <alignment horizontal="left" vertical="top"/>
    </xf>
    <xf numFmtId="0" fontId="103" fillId="0" borderId="0" xfId="0" applyFont="1" applyFill="1" applyAlignment="1">
      <alignment horizontal="left"/>
    </xf>
    <xf numFmtId="0" fontId="103" fillId="0" borderId="0" xfId="0" applyFont="1" applyAlignment="1">
      <alignment wrapText="1"/>
    </xf>
    <xf numFmtId="0" fontId="84" fillId="0" borderId="0" xfId="0" applyFont="1" applyFill="1" applyAlignment="1">
      <alignment horizontal="left" vertical="top"/>
    </xf>
    <xf numFmtId="0" fontId="28" fillId="0" borderId="0" xfId="0" applyFont="1" applyAlignment="1">
      <alignment vertical="top"/>
    </xf>
    <xf numFmtId="0" fontId="103" fillId="0" borderId="0" xfId="0" applyFont="1" applyAlignment="1">
      <alignment vertical="top" wrapText="1"/>
    </xf>
    <xf numFmtId="0" fontId="84" fillId="0" borderId="0" xfId="0" applyFont="1" applyFill="1" applyAlignment="1">
      <alignment vertical="top"/>
    </xf>
    <xf numFmtId="0" fontId="105" fillId="0" borderId="0" xfId="0" applyFont="1" applyAlignment="1"/>
    <xf numFmtId="0" fontId="106" fillId="0" borderId="0" xfId="0" applyFont="1"/>
    <xf numFmtId="0" fontId="106" fillId="0" borderId="0" xfId="0" applyFont="1" applyAlignment="1"/>
    <xf numFmtId="0" fontId="30" fillId="0" borderId="0" xfId="0" applyFont="1" applyAlignment="1">
      <alignment horizontal="justify"/>
    </xf>
    <xf numFmtId="0" fontId="35" fillId="0" borderId="0" xfId="0" applyFont="1"/>
    <xf numFmtId="0" fontId="85" fillId="0" borderId="0" xfId="0" applyFont="1" applyAlignment="1">
      <alignment horizontal="justify"/>
    </xf>
    <xf numFmtId="0" fontId="85" fillId="0" borderId="0" xfId="0" applyFont="1"/>
    <xf numFmtId="0" fontId="28" fillId="0" borderId="0" xfId="0" applyFont="1" applyAlignment="1">
      <alignment wrapText="1"/>
    </xf>
    <xf numFmtId="0" fontId="28" fillId="0" borderId="0" xfId="0" applyFont="1" applyAlignment="1">
      <alignment horizontal="justify" wrapText="1"/>
    </xf>
    <xf numFmtId="0" fontId="35" fillId="0" borderId="0" xfId="0" applyFont="1" applyAlignment="1">
      <alignment horizontal="left"/>
    </xf>
    <xf numFmtId="0" fontId="30" fillId="0" borderId="0" xfId="0" applyFont="1" applyAlignment="1">
      <alignment horizontal="left"/>
    </xf>
    <xf numFmtId="0" fontId="37" fillId="0" borderId="0" xfId="0" applyFont="1" applyFill="1"/>
    <xf numFmtId="0" fontId="28" fillId="0" borderId="0" xfId="0" applyFont="1"/>
    <xf numFmtId="0" fontId="35" fillId="0" borderId="0" xfId="0" applyFont="1" applyFill="1" applyAlignment="1">
      <alignment wrapText="1"/>
    </xf>
    <xf numFmtId="0" fontId="37" fillId="0" borderId="0" xfId="0" applyFont="1" applyFill="1" applyAlignment="1"/>
    <xf numFmtId="0" fontId="53" fillId="6" borderId="13" xfId="1" applyFont="1" applyFill="1" applyBorder="1" applyAlignment="1">
      <alignment horizontal="left" wrapText="1"/>
    </xf>
    <xf numFmtId="0" fontId="30" fillId="0" borderId="0" xfId="0" applyFont="1" applyFill="1" applyAlignment="1" applyProtection="1">
      <alignment horizontal="center"/>
      <protection locked="0"/>
    </xf>
    <xf numFmtId="0" fontId="28" fillId="0" borderId="0" xfId="0" applyFont="1" applyFill="1" applyAlignment="1" applyProtection="1">
      <alignment horizontal="left"/>
      <protection locked="0"/>
    </xf>
    <xf numFmtId="0" fontId="28" fillId="0" borderId="0" xfId="0" applyFont="1" applyFill="1" applyAlignment="1">
      <alignment horizontal="left"/>
    </xf>
    <xf numFmtId="0" fontId="28" fillId="0" borderId="0" xfId="0" applyFont="1" applyFill="1" applyAlignment="1">
      <alignment horizontal="left"/>
    </xf>
    <xf numFmtId="0" fontId="77" fillId="0" borderId="14" xfId="0" applyFont="1" applyBorder="1" applyAlignment="1">
      <alignment horizontal="justify" vertical="center"/>
    </xf>
    <xf numFmtId="0" fontId="21" fillId="0" borderId="0" xfId="0" applyFont="1" applyAlignment="1">
      <alignment horizontal="justify" wrapText="1"/>
    </xf>
    <xf numFmtId="0" fontId="67" fillId="0" borderId="0" xfId="0" applyFont="1" applyAlignment="1">
      <alignment horizontal="justify" wrapText="1"/>
    </xf>
    <xf numFmtId="0" fontId="0" fillId="2" borderId="0" xfId="0" applyFill="1"/>
    <xf numFmtId="0" fontId="110" fillId="3" borderId="0" xfId="3" applyFont="1" applyFill="1" applyAlignment="1" applyProtection="1"/>
    <xf numFmtId="0" fontId="54" fillId="6" borderId="14" xfId="3" applyFont="1" applyFill="1" applyBorder="1" applyAlignment="1" applyProtection="1"/>
    <xf numFmtId="0" fontId="62" fillId="6" borderId="14" xfId="2" applyFont="1" applyFill="1" applyBorder="1" applyAlignment="1" applyProtection="1">
      <alignment wrapText="1"/>
      <protection locked="0"/>
    </xf>
    <xf numFmtId="0" fontId="63" fillId="6" borderId="15" xfId="0" applyFont="1" applyFill="1" applyBorder="1"/>
    <xf numFmtId="0" fontId="63" fillId="6" borderId="14" xfId="0" applyFont="1" applyFill="1" applyBorder="1"/>
    <xf numFmtId="0" fontId="62" fillId="6" borderId="13" xfId="1" applyFont="1" applyFill="1" applyBorder="1" applyAlignment="1">
      <alignment horizontal="left" wrapText="1"/>
    </xf>
    <xf numFmtId="0" fontId="112" fillId="0" borderId="0" xfId="0" applyFont="1" applyAlignment="1">
      <alignment horizontal="center"/>
    </xf>
    <xf numFmtId="49" fontId="112" fillId="0" borderId="0" xfId="0" applyNumberFormat="1" applyFont="1" applyAlignment="1">
      <alignment horizontal="center"/>
    </xf>
    <xf numFmtId="0" fontId="112" fillId="0" borderId="27" xfId="0" applyFont="1" applyBorder="1" applyAlignment="1">
      <alignment vertical="center"/>
    </xf>
    <xf numFmtId="0" fontId="112" fillId="0" borderId="22" xfId="0" applyFont="1" applyBorder="1" applyAlignment="1">
      <alignment vertical="center"/>
    </xf>
    <xf numFmtId="0" fontId="112" fillId="0" borderId="30" xfId="0" applyFont="1" applyBorder="1" applyAlignment="1">
      <alignment vertical="center" wrapText="1"/>
    </xf>
    <xf numFmtId="0" fontId="112" fillId="0" borderId="0" xfId="0" applyFont="1" applyAlignment="1">
      <alignment vertical="center"/>
    </xf>
    <xf numFmtId="0" fontId="101" fillId="0" borderId="0" xfId="0" applyFont="1" applyAlignment="1">
      <alignment vertical="center"/>
    </xf>
    <xf numFmtId="49" fontId="101" fillId="0" borderId="0" xfId="0" applyNumberFormat="1" applyFont="1" applyAlignment="1">
      <alignment vertical="center"/>
    </xf>
    <xf numFmtId="49" fontId="112" fillId="0" borderId="24" xfId="0" applyNumberFormat="1" applyFont="1" applyBorder="1" applyAlignment="1">
      <alignment horizontal="center" vertical="center"/>
    </xf>
    <xf numFmtId="49" fontId="112" fillId="0" borderId="41" xfId="0" applyNumberFormat="1" applyFont="1" applyBorder="1" applyAlignment="1">
      <alignment horizontal="center" vertical="center"/>
    </xf>
    <xf numFmtId="49" fontId="112" fillId="0" borderId="25" xfId="0" applyNumberFormat="1" applyFont="1" applyBorder="1" applyAlignment="1">
      <alignment horizontal="center" vertical="center"/>
    </xf>
    <xf numFmtId="0" fontId="101" fillId="0" borderId="18" xfId="0" applyFont="1" applyBorder="1" applyAlignment="1">
      <alignment vertical="center"/>
    </xf>
    <xf numFmtId="49" fontId="101" fillId="0" borderId="57" xfId="0" applyNumberFormat="1" applyFont="1" applyBorder="1" applyAlignment="1">
      <alignment vertical="center"/>
    </xf>
    <xf numFmtId="49" fontId="101" fillId="0" borderId="17" xfId="0" applyNumberFormat="1" applyFont="1" applyBorder="1" applyAlignment="1">
      <alignment vertical="center"/>
    </xf>
    <xf numFmtId="49" fontId="101" fillId="0" borderId="18" xfId="0" applyNumberFormat="1" applyFont="1" applyBorder="1" applyAlignment="1">
      <alignment vertical="center"/>
    </xf>
    <xf numFmtId="0" fontId="101" fillId="0" borderId="23" xfId="0" applyFont="1" applyBorder="1" applyAlignment="1">
      <alignment vertical="center"/>
    </xf>
    <xf numFmtId="49" fontId="101" fillId="0" borderId="13" xfId="0" applyNumberFormat="1" applyFont="1" applyBorder="1" applyAlignment="1">
      <alignment vertical="center"/>
    </xf>
    <xf numFmtId="49" fontId="101" fillId="0" borderId="14" xfId="0" applyNumberFormat="1" applyFont="1" applyBorder="1" applyAlignment="1">
      <alignment vertical="center"/>
    </xf>
    <xf numFmtId="49" fontId="101" fillId="0" borderId="23" xfId="0" applyNumberFormat="1" applyFont="1" applyBorder="1" applyAlignment="1">
      <alignment vertical="center"/>
    </xf>
    <xf numFmtId="0" fontId="113" fillId="0" borderId="23" xfId="0" applyFont="1" applyBorder="1" applyAlignment="1">
      <alignment vertical="center"/>
    </xf>
    <xf numFmtId="0" fontId="114" fillId="0" borderId="32" xfId="0" applyFont="1" applyBorder="1" applyAlignment="1">
      <alignment vertical="center"/>
    </xf>
    <xf numFmtId="49" fontId="101" fillId="0" borderId="58" xfId="0" applyNumberFormat="1" applyFont="1" applyBorder="1" applyAlignment="1">
      <alignment vertical="center"/>
    </xf>
    <xf numFmtId="49" fontId="101" fillId="0" borderId="31" xfId="0" applyNumberFormat="1" applyFont="1" applyBorder="1" applyAlignment="1">
      <alignment vertical="center"/>
    </xf>
    <xf numFmtId="49" fontId="101" fillId="0" borderId="32" xfId="0" applyNumberFormat="1" applyFont="1" applyBorder="1" applyAlignment="1">
      <alignment vertical="center"/>
    </xf>
    <xf numFmtId="0" fontId="113" fillId="0" borderId="18" xfId="0" applyFont="1" applyBorder="1" applyAlignment="1">
      <alignment vertical="center"/>
    </xf>
    <xf numFmtId="0" fontId="113" fillId="0" borderId="23" xfId="0" applyFont="1" applyBorder="1" applyAlignment="1">
      <alignment vertical="center" wrapText="1"/>
    </xf>
    <xf numFmtId="0" fontId="113" fillId="0" borderId="23" xfId="0" applyFont="1" applyBorder="1" applyAlignment="1">
      <alignment horizontal="justify" vertical="center" wrapText="1"/>
    </xf>
    <xf numFmtId="0" fontId="116" fillId="0" borderId="32" xfId="0" applyFont="1" applyBorder="1" applyAlignment="1">
      <alignment vertical="center"/>
    </xf>
    <xf numFmtId="0" fontId="101" fillId="0" borderId="29" xfId="0" applyFont="1" applyBorder="1" applyAlignment="1">
      <alignment vertical="center"/>
    </xf>
    <xf numFmtId="49" fontId="101" fillId="0" borderId="60" xfId="0" applyNumberFormat="1" applyFont="1" applyBorder="1" applyAlignment="1">
      <alignment vertical="center"/>
    </xf>
    <xf numFmtId="49" fontId="101" fillId="0" borderId="28" xfId="0" applyNumberFormat="1" applyFont="1" applyBorder="1" applyAlignment="1">
      <alignment vertical="center"/>
    </xf>
    <xf numFmtId="49" fontId="101" fillId="0" borderId="29" xfId="0" applyNumberFormat="1" applyFont="1" applyBorder="1" applyAlignment="1">
      <alignment vertical="center"/>
    </xf>
    <xf numFmtId="0" fontId="101" fillId="0" borderId="32" xfId="0" applyFont="1" applyBorder="1" applyAlignment="1">
      <alignment vertical="center"/>
    </xf>
    <xf numFmtId="0" fontId="112" fillId="2" borderId="0" xfId="0" applyFont="1" applyFill="1"/>
    <xf numFmtId="0" fontId="101" fillId="2" borderId="0" xfId="0" applyFont="1" applyFill="1"/>
    <xf numFmtId="49" fontId="101" fillId="2" borderId="0" xfId="0" applyNumberFormat="1" applyFont="1" applyFill="1"/>
    <xf numFmtId="0" fontId="117" fillId="0" borderId="0" xfId="0" applyFont="1"/>
    <xf numFmtId="9" fontId="118" fillId="0" borderId="0" xfId="4" applyFont="1"/>
    <xf numFmtId="0" fontId="67" fillId="0" borderId="0" xfId="0" applyFont="1"/>
    <xf numFmtId="0" fontId="119" fillId="0" borderId="0" xfId="0" applyFont="1"/>
    <xf numFmtId="0" fontId="108" fillId="0" borderId="0" xfId="3" applyFont="1" applyFill="1" applyAlignment="1" applyProtection="1">
      <alignment horizontal="center" wrapText="1"/>
    </xf>
    <xf numFmtId="0" fontId="4" fillId="0" borderId="14" xfId="1" applyFont="1" applyFill="1" applyBorder="1" applyAlignment="1">
      <alignment horizontal="left" wrapText="1"/>
    </xf>
    <xf numFmtId="0" fontId="68" fillId="2" borderId="1"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57" fillId="4" borderId="3" xfId="2" applyFont="1" applyFill="1" applyBorder="1" applyAlignment="1" applyProtection="1">
      <alignment horizontal="left" wrapText="1"/>
    </xf>
    <xf numFmtId="0" fontId="57" fillId="4" borderId="0" xfId="2" applyFont="1" applyFill="1" applyBorder="1" applyAlignment="1" applyProtection="1">
      <alignment horizontal="left" wrapText="1"/>
    </xf>
    <xf numFmtId="0" fontId="57" fillId="4" borderId="6" xfId="2" applyFont="1" applyFill="1" applyBorder="1" applyAlignment="1" applyProtection="1">
      <alignment horizontal="left" wrapText="1"/>
    </xf>
    <xf numFmtId="0" fontId="57" fillId="6" borderId="3" xfId="2" applyFont="1" applyFill="1" applyBorder="1" applyAlignment="1" applyProtection="1">
      <alignment horizontal="left" wrapText="1"/>
    </xf>
    <xf numFmtId="0" fontId="57" fillId="6" borderId="0" xfId="2" applyFont="1" applyFill="1" applyBorder="1" applyAlignment="1" applyProtection="1">
      <alignment horizontal="left" wrapText="1"/>
    </xf>
    <xf numFmtId="0" fontId="5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44" fillId="0" borderId="0" xfId="2" applyFont="1" applyFill="1" applyAlignment="1" applyProtection="1">
      <alignment horizontal="center" wrapText="1"/>
      <protection locked="0"/>
    </xf>
    <xf numFmtId="0" fontId="31" fillId="0" borderId="0" xfId="2" applyFont="1" applyFill="1" applyAlignment="1" applyProtection="1">
      <alignment horizontal="center" vertical="center" wrapText="1"/>
      <protection locked="0"/>
    </xf>
    <xf numFmtId="0" fontId="68" fillId="0" borderId="0" xfId="0" applyFont="1" applyFill="1" applyBorder="1" applyAlignment="1">
      <alignment horizontal="center" vertical="center" wrapText="1"/>
    </xf>
    <xf numFmtId="0" fontId="27" fillId="3" borderId="0" xfId="3" applyFont="1"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66" fillId="0" borderId="0" xfId="0" applyFont="1" applyAlignment="1">
      <alignment horizontal="justify" vertical="center" wrapText="1"/>
    </xf>
    <xf numFmtId="0" fontId="27" fillId="0" borderId="0" xfId="0" applyFont="1" applyAlignment="1">
      <alignment horizontal="center" vertical="center" wrapText="1"/>
    </xf>
    <xf numFmtId="0" fontId="23" fillId="0" borderId="0" xfId="0" applyFont="1" applyAlignment="1">
      <alignment horizontal="center"/>
    </xf>
    <xf numFmtId="0" fontId="66" fillId="0" borderId="0" xfId="0" applyFont="1" applyAlignment="1">
      <alignment horizontal="justify" vertical="top" wrapText="1"/>
    </xf>
    <xf numFmtId="0" fontId="27" fillId="0" borderId="0" xfId="0" applyFont="1" applyAlignment="1">
      <alignment horizontal="left" wrapText="1"/>
    </xf>
    <xf numFmtId="0" fontId="66" fillId="0" borderId="0" xfId="0" applyNumberFormat="1" applyFont="1" applyAlignment="1">
      <alignment horizontal="justify"/>
    </xf>
    <xf numFmtId="0" fontId="21" fillId="0" borderId="0" xfId="0" applyFont="1" applyAlignment="1">
      <alignment horizontal="justify" wrapText="1"/>
    </xf>
    <xf numFmtId="0" fontId="24" fillId="2" borderId="0" xfId="3" applyFont="1" applyFill="1" applyAlignment="1" applyProtection="1">
      <alignment horizontal="center" wrapText="1"/>
    </xf>
    <xf numFmtId="0" fontId="10" fillId="2" borderId="0" xfId="3" applyFill="1" applyAlignment="1" applyProtection="1">
      <alignment horizontal="center" wrapText="1"/>
    </xf>
    <xf numFmtId="0" fontId="21" fillId="0" borderId="0" xfId="0" applyFont="1" applyAlignment="1">
      <alignment horizontal="justify"/>
    </xf>
    <xf numFmtId="0" fontId="92" fillId="0" borderId="0" xfId="0" applyNumberFormat="1" applyFont="1" applyAlignment="1">
      <alignment horizontal="justify"/>
    </xf>
    <xf numFmtId="0" fontId="18" fillId="0" borderId="0" xfId="0" applyFont="1" applyAlignment="1">
      <alignment horizontal="left" wrapText="1"/>
    </xf>
    <xf numFmtId="0" fontId="21" fillId="0" borderId="0" xfId="0" applyNumberFormat="1" applyFont="1" applyAlignment="1">
      <alignment horizontal="justify"/>
    </xf>
    <xf numFmtId="0" fontId="66" fillId="0" borderId="0" xfId="0" applyFont="1" applyAlignment="1">
      <alignment horizontal="justify" wrapText="1"/>
    </xf>
    <xf numFmtId="0" fontId="108" fillId="2" borderId="0" xfId="3" applyFont="1" applyFill="1" applyAlignment="1" applyProtection="1">
      <alignment horizontal="center" wrapText="1"/>
    </xf>
    <xf numFmtId="0" fontId="27" fillId="2" borderId="0" xfId="3" applyFont="1" applyFill="1" applyAlignment="1" applyProtection="1">
      <alignment horizontal="center" wrapText="1"/>
    </xf>
    <xf numFmtId="0" fontId="66" fillId="0" borderId="0" xfId="0" applyNumberFormat="1" applyFont="1" applyAlignment="1">
      <alignment horizontal="justify" wrapText="1"/>
    </xf>
    <xf numFmtId="0" fontId="66" fillId="0" borderId="0" xfId="0" applyFont="1" applyAlignment="1">
      <alignment horizontal="justify"/>
    </xf>
    <xf numFmtId="0" fontId="67" fillId="0" borderId="0" xfId="0" applyFont="1" applyAlignment="1">
      <alignment horizontal="justify" wrapText="1"/>
    </xf>
    <xf numFmtId="0" fontId="95" fillId="2" borderId="0" xfId="1" applyFont="1" applyFill="1" applyAlignment="1" applyProtection="1">
      <alignment horizontal="left" wrapText="1"/>
    </xf>
    <xf numFmtId="0" fontId="34" fillId="2" borderId="0" xfId="1" applyFont="1" applyFill="1" applyAlignment="1" applyProtection="1">
      <alignment horizontal="center" vertical="top" textRotation="255"/>
    </xf>
    <xf numFmtId="0" fontId="88" fillId="0" borderId="0" xfId="0" applyFont="1" applyAlignment="1">
      <alignment horizontal="right"/>
    </xf>
    <xf numFmtId="0" fontId="96" fillId="0" borderId="0" xfId="0" applyFont="1" applyAlignment="1">
      <alignment horizontal="center"/>
    </xf>
    <xf numFmtId="0" fontId="86" fillId="0" borderId="0" xfId="0" applyFont="1" applyAlignment="1">
      <alignment horizontal="left"/>
    </xf>
    <xf numFmtId="0" fontId="98" fillId="0" borderId="0" xfId="0" applyFont="1" applyAlignment="1">
      <alignment horizontal="left" vertical="top"/>
    </xf>
    <xf numFmtId="0" fontId="30" fillId="0" borderId="0" xfId="0" applyFont="1" applyAlignment="1">
      <alignment horizontal="left"/>
    </xf>
    <xf numFmtId="0" fontId="28" fillId="0" borderId="0" xfId="0" applyFont="1" applyAlignment="1">
      <alignment horizontal="left"/>
    </xf>
    <xf numFmtId="0" fontId="103" fillId="0" borderId="0" xfId="0" applyFont="1" applyAlignment="1">
      <alignment horizontal="left" vertical="top" wrapText="1"/>
    </xf>
    <xf numFmtId="0" fontId="84" fillId="0" borderId="0" xfId="0" applyFont="1" applyFill="1" applyAlignment="1">
      <alignment horizontal="left" vertical="top" wrapText="1"/>
    </xf>
    <xf numFmtId="0" fontId="28" fillId="0" borderId="0" xfId="0" applyFont="1" applyAlignment="1">
      <alignment horizontal="left" wrapText="1"/>
    </xf>
    <xf numFmtId="0" fontId="30" fillId="0" borderId="0" xfId="0" applyFont="1" applyAlignment="1">
      <alignment horizontal="left" wrapText="1"/>
    </xf>
    <xf numFmtId="0" fontId="28" fillId="0" borderId="0" xfId="0" applyFont="1" applyFill="1" applyAlignment="1">
      <alignment horizontal="center"/>
    </xf>
    <xf numFmtId="0" fontId="102" fillId="0" borderId="0" xfId="0" applyFont="1" applyAlignment="1">
      <alignment horizontal="justify" wrapText="1"/>
    </xf>
    <xf numFmtId="0" fontId="30" fillId="0" borderId="0" xfId="0" applyFont="1" applyAlignment="1">
      <alignment horizontal="center"/>
    </xf>
    <xf numFmtId="0" fontId="84" fillId="0" borderId="0" xfId="0" applyFont="1" applyAlignment="1">
      <alignment horizontal="justify" wrapText="1"/>
    </xf>
    <xf numFmtId="0" fontId="37" fillId="0" borderId="0" xfId="0" applyFont="1" applyAlignment="1">
      <alignment horizontal="justify" wrapText="1"/>
    </xf>
    <xf numFmtId="0" fontId="28" fillId="0" borderId="0" xfId="0" applyFont="1" applyAlignment="1">
      <alignment horizontal="center"/>
    </xf>
    <xf numFmtId="0" fontId="84" fillId="0" borderId="0" xfId="0" applyFont="1" applyAlignment="1">
      <alignment horizontal="right"/>
    </xf>
    <xf numFmtId="0" fontId="29" fillId="0" borderId="0" xfId="0" applyFont="1" applyAlignment="1">
      <alignment horizontal="center"/>
    </xf>
    <xf numFmtId="0" fontId="35" fillId="0" borderId="0" xfId="0" applyFont="1" applyAlignment="1">
      <alignment horizontal="center"/>
    </xf>
    <xf numFmtId="0" fontId="28" fillId="0" borderId="0" xfId="0" applyFont="1" applyFill="1" applyAlignment="1">
      <alignment horizontal="center" wrapText="1"/>
    </xf>
    <xf numFmtId="0" fontId="28" fillId="0" borderId="0" xfId="0" applyFont="1" applyAlignment="1">
      <alignment horizontal="justify" wrapText="1"/>
    </xf>
    <xf numFmtId="0" fontId="37" fillId="0" borderId="0" xfId="0" applyFont="1" applyFill="1" applyAlignment="1">
      <alignment horizontal="left"/>
    </xf>
    <xf numFmtId="0" fontId="37" fillId="0" borderId="0" xfId="0" applyFont="1" applyFill="1" applyAlignment="1">
      <alignment horizontal="center" wrapText="1"/>
    </xf>
    <xf numFmtId="0" fontId="35" fillId="0" borderId="0" xfId="0" applyFont="1" applyFill="1" applyAlignment="1">
      <alignment horizontal="left" wrapText="1"/>
    </xf>
    <xf numFmtId="0" fontId="37" fillId="0" borderId="0" xfId="0" applyFont="1" applyFill="1" applyAlignment="1">
      <alignment horizontal="center"/>
    </xf>
    <xf numFmtId="0" fontId="84" fillId="0" borderId="0" xfId="0" applyFont="1" applyAlignment="1">
      <alignment horizontal="left"/>
    </xf>
    <xf numFmtId="0" fontId="107" fillId="0" borderId="0" xfId="0" applyFont="1" applyAlignment="1">
      <alignment horizontal="left"/>
    </xf>
    <xf numFmtId="0" fontId="84" fillId="0" borderId="0" xfId="0" applyFont="1" applyAlignment="1">
      <alignment horizontal="center"/>
    </xf>
    <xf numFmtId="0" fontId="35" fillId="0" borderId="0" xfId="0" applyFont="1" applyFill="1" applyAlignment="1">
      <alignment horizontal="center"/>
    </xf>
    <xf numFmtId="0" fontId="36" fillId="2" borderId="1" xfId="8" applyFont="1" applyFill="1" applyBorder="1" applyAlignment="1" applyProtection="1">
      <alignment horizontal="left" wrapText="1"/>
      <protection locked="0"/>
    </xf>
    <xf numFmtId="0" fontId="36" fillId="2" borderId="2" xfId="8" applyFont="1" applyFill="1" applyBorder="1" applyAlignment="1" applyProtection="1">
      <alignment horizontal="left" wrapText="1"/>
      <protection locked="0"/>
    </xf>
    <xf numFmtId="0" fontId="36" fillId="2" borderId="5" xfId="8" applyFont="1" applyFill="1" applyBorder="1" applyAlignment="1" applyProtection="1">
      <alignment horizontal="left" wrapText="1"/>
      <protection locked="0"/>
    </xf>
    <xf numFmtId="0" fontId="80" fillId="2" borderId="3" xfId="0" applyFont="1" applyFill="1" applyBorder="1" applyAlignment="1" applyProtection="1">
      <alignment horizontal="center"/>
      <protection locked="0"/>
    </xf>
    <xf numFmtId="0" fontId="80" fillId="2" borderId="0" xfId="0" applyFont="1" applyFill="1" applyBorder="1" applyAlignment="1" applyProtection="1">
      <alignment horizontal="center"/>
      <protection locked="0"/>
    </xf>
    <xf numFmtId="0" fontId="80" fillId="2" borderId="6" xfId="0" applyFont="1" applyFill="1" applyBorder="1" applyAlignment="1" applyProtection="1">
      <alignment horizontal="center"/>
      <protection locked="0"/>
    </xf>
    <xf numFmtId="0" fontId="30" fillId="2" borderId="3" xfId="0"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6" fillId="2" borderId="7" xfId="8" applyFont="1" applyFill="1" applyBorder="1" applyAlignment="1" applyProtection="1">
      <alignment horizontal="left" wrapText="1"/>
      <protection locked="0"/>
    </xf>
    <xf numFmtId="0" fontId="36" fillId="2" borderId="4" xfId="8" applyFont="1" applyFill="1" applyBorder="1" applyAlignment="1" applyProtection="1">
      <alignment horizontal="left" wrapText="1"/>
      <protection locked="0"/>
    </xf>
    <xf numFmtId="0" fontId="36" fillId="2" borderId="8" xfId="8" applyFont="1" applyFill="1" applyBorder="1" applyAlignment="1" applyProtection="1">
      <alignment horizontal="left" wrapText="1"/>
      <protection locked="0"/>
    </xf>
    <xf numFmtId="0" fontId="30" fillId="2" borderId="7"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36" fillId="0" borderId="2" xfId="8" applyFont="1" applyFill="1" applyBorder="1" applyAlignment="1" applyProtection="1">
      <alignment horizontal="left" wrapText="1"/>
      <protection locked="0"/>
    </xf>
    <xf numFmtId="0" fontId="29" fillId="0" borderId="0" xfId="0" applyFont="1" applyFill="1" applyBorder="1" applyAlignment="1" applyProtection="1">
      <alignment horizontal="center"/>
      <protection locked="0"/>
    </xf>
    <xf numFmtId="0" fontId="109" fillId="0" borderId="0" xfId="8" applyFont="1" applyFill="1" applyBorder="1" applyAlignment="1" applyProtection="1">
      <alignment horizontal="left" vertical="center" wrapText="1"/>
      <protection locked="0"/>
    </xf>
    <xf numFmtId="0" fontId="36" fillId="2" borderId="1" xfId="8" applyFont="1" applyFill="1" applyBorder="1" applyAlignment="1" applyProtection="1">
      <alignment horizontal="left" vertical="center" wrapText="1"/>
      <protection locked="0"/>
    </xf>
    <xf numFmtId="0" fontId="36" fillId="2" borderId="2" xfId="8" applyFont="1" applyFill="1" applyBorder="1" applyAlignment="1" applyProtection="1">
      <alignment horizontal="left" vertical="center" wrapText="1"/>
      <protection locked="0"/>
    </xf>
    <xf numFmtId="0" fontId="36" fillId="2" borderId="5" xfId="8" applyFont="1" applyFill="1" applyBorder="1" applyAlignment="1" applyProtection="1">
      <alignment horizontal="left" vertical="center" wrapText="1"/>
      <protection locked="0"/>
    </xf>
    <xf numFmtId="0" fontId="29" fillId="2" borderId="3" xfId="0" applyFont="1" applyFill="1" applyBorder="1" applyAlignment="1" applyProtection="1">
      <alignment horizontal="center"/>
      <protection locked="0"/>
    </xf>
    <xf numFmtId="0" fontId="29" fillId="2" borderId="0" xfId="0" applyFont="1" applyFill="1" applyBorder="1" applyAlignment="1" applyProtection="1">
      <alignment horizontal="center"/>
      <protection locked="0"/>
    </xf>
    <xf numFmtId="0" fontId="29" fillId="2" borderId="6" xfId="0" applyFont="1" applyFill="1" applyBorder="1" applyAlignment="1" applyProtection="1">
      <alignment horizontal="center"/>
      <protection locked="0"/>
    </xf>
    <xf numFmtId="0" fontId="30" fillId="0" borderId="0" xfId="0" applyFont="1" applyFill="1" applyAlignment="1" applyProtection="1">
      <alignment horizontal="center"/>
      <protection locked="0"/>
    </xf>
    <xf numFmtId="0" fontId="28" fillId="0" borderId="0" xfId="0" applyFont="1" applyFill="1" applyAlignment="1" applyProtection="1">
      <alignment horizontal="center" wrapText="1"/>
      <protection locked="0"/>
    </xf>
    <xf numFmtId="0" fontId="74" fillId="0" borderId="20" xfId="0" applyFont="1" applyFill="1" applyBorder="1" applyAlignment="1" applyProtection="1">
      <alignment horizontal="center" vertical="center" wrapText="1"/>
      <protection locked="0"/>
    </xf>
    <xf numFmtId="0" fontId="74" fillId="0" borderId="21" xfId="0" applyFont="1" applyFill="1" applyBorder="1" applyAlignment="1" applyProtection="1">
      <alignment horizontal="center" vertical="center" wrapText="1"/>
      <protection locked="0"/>
    </xf>
    <xf numFmtId="0" fontId="74" fillId="0" borderId="35" xfId="0" applyFont="1" applyFill="1" applyBorder="1" applyAlignment="1" applyProtection="1">
      <alignment horizontal="center" vertical="center" wrapText="1"/>
      <protection locked="0"/>
    </xf>
    <xf numFmtId="0" fontId="74" fillId="0" borderId="36" xfId="0" applyFont="1" applyFill="1" applyBorder="1" applyAlignment="1" applyProtection="1">
      <alignment horizontal="center" vertical="center" wrapText="1"/>
      <protection locked="0"/>
    </xf>
    <xf numFmtId="0" fontId="74" fillId="0" borderId="37" xfId="0" applyFont="1" applyFill="1" applyBorder="1" applyAlignment="1" applyProtection="1">
      <alignment horizontal="center" vertical="center" wrapText="1"/>
      <protection locked="0"/>
    </xf>
    <xf numFmtId="0" fontId="74" fillId="0" borderId="38" xfId="0" applyFont="1" applyFill="1" applyBorder="1" applyAlignment="1" applyProtection="1">
      <alignment horizontal="center" vertical="center" wrapText="1"/>
      <protection locked="0"/>
    </xf>
    <xf numFmtId="0" fontId="36" fillId="0" borderId="1" xfId="8" applyFont="1" applyFill="1" applyBorder="1" applyAlignment="1" applyProtection="1">
      <alignment horizontal="left" vertical="center" wrapText="1"/>
      <protection locked="0"/>
    </xf>
    <xf numFmtId="0" fontId="36" fillId="0" borderId="2" xfId="8" applyFont="1" applyFill="1" applyBorder="1" applyAlignment="1" applyProtection="1">
      <alignment horizontal="left" vertical="center" wrapText="1"/>
      <protection locked="0"/>
    </xf>
    <xf numFmtId="0" fontId="36" fillId="0" borderId="5" xfId="8" applyFont="1" applyFill="1" applyBorder="1" applyAlignment="1" applyProtection="1">
      <alignment horizontal="left" vertical="center" wrapText="1"/>
      <protection locked="0"/>
    </xf>
    <xf numFmtId="0" fontId="84" fillId="0" borderId="0" xfId="0" applyFont="1" applyFill="1" applyAlignment="1">
      <alignment horizontal="left"/>
    </xf>
    <xf numFmtId="14" fontId="28" fillId="0" borderId="0" xfId="0" applyNumberFormat="1" applyFont="1" applyFill="1" applyAlignment="1">
      <alignment horizontal="left"/>
    </xf>
    <xf numFmtId="0" fontId="88" fillId="0" borderId="0" xfId="0" applyFont="1" applyAlignment="1">
      <alignment horizontal="justify" wrapText="1"/>
    </xf>
    <xf numFmtId="0" fontId="28" fillId="0" borderId="0" xfId="0" applyFont="1" applyFill="1" applyAlignment="1" applyProtection="1">
      <alignment horizontal="left"/>
      <protection locked="0"/>
    </xf>
    <xf numFmtId="0" fontId="84" fillId="0" borderId="0" xfId="0" applyFont="1" applyFill="1" applyAlignment="1">
      <alignment horizontal="center" wrapText="1"/>
    </xf>
    <xf numFmtId="0" fontId="86" fillId="0" borderId="0" xfId="0" applyFont="1" applyAlignment="1">
      <alignment horizontal="left" wrapText="1"/>
    </xf>
    <xf numFmtId="0" fontId="30" fillId="0" borderId="0" xfId="0" applyFont="1" applyFill="1" applyAlignment="1">
      <alignment horizontal="left" wrapText="1"/>
    </xf>
    <xf numFmtId="0" fontId="33" fillId="2" borderId="0" xfId="1" applyFont="1" applyFill="1" applyAlignment="1" applyProtection="1">
      <alignment horizontal="left" wrapText="1"/>
    </xf>
    <xf numFmtId="0" fontId="84" fillId="0" borderId="0" xfId="0" applyFont="1" applyFill="1" applyAlignment="1">
      <alignment horizontal="right"/>
    </xf>
    <xf numFmtId="0" fontId="29" fillId="0" borderId="0" xfId="0" applyFont="1" applyFill="1" applyAlignment="1">
      <alignment horizontal="center"/>
    </xf>
    <xf numFmtId="0" fontId="28" fillId="0" borderId="0" xfId="0" applyFont="1" applyFill="1" applyAlignment="1">
      <alignment horizontal="left" wrapText="1"/>
    </xf>
    <xf numFmtId="0" fontId="28" fillId="0" borderId="0" xfId="0" applyFont="1" applyFill="1" applyAlignment="1">
      <alignment horizontal="justify" wrapText="1"/>
    </xf>
    <xf numFmtId="0" fontId="28" fillId="0" borderId="0" xfId="0" applyFont="1" applyFill="1" applyAlignment="1">
      <alignment horizontal="left"/>
    </xf>
    <xf numFmtId="0" fontId="84" fillId="0" borderId="0" xfId="0" applyFont="1" applyFill="1" applyAlignment="1">
      <alignment horizontal="left" wrapText="1"/>
    </xf>
    <xf numFmtId="0" fontId="30" fillId="0" borderId="0" xfId="0" applyFont="1" applyFill="1" applyAlignment="1">
      <alignment horizontal="center"/>
    </xf>
    <xf numFmtId="0" fontId="85" fillId="0" borderId="0" xfId="0" applyFont="1" applyFill="1" applyAlignment="1">
      <alignment horizontal="center"/>
    </xf>
    <xf numFmtId="0" fontId="112" fillId="0" borderId="33" xfId="0" applyFont="1" applyBorder="1" applyAlignment="1">
      <alignment horizontal="left" vertical="center"/>
    </xf>
    <xf numFmtId="0" fontId="112" fillId="0" borderId="22" xfId="0" applyFont="1" applyBorder="1" applyAlignment="1">
      <alignment horizontal="left" vertical="center"/>
    </xf>
    <xf numFmtId="0" fontId="112" fillId="0" borderId="30" xfId="0" applyFont="1" applyBorder="1" applyAlignment="1">
      <alignment horizontal="left" vertical="center"/>
    </xf>
    <xf numFmtId="0" fontId="112" fillId="0" borderId="59" xfId="0" applyFont="1" applyBorder="1" applyAlignment="1">
      <alignment horizontal="left" vertical="center" wrapText="1"/>
    </xf>
    <xf numFmtId="0" fontId="112" fillId="0" borderId="61" xfId="0" applyFont="1" applyBorder="1" applyAlignment="1">
      <alignment horizontal="left" vertical="center" wrapText="1"/>
    </xf>
    <xf numFmtId="0" fontId="112" fillId="0" borderId="0" xfId="0" applyFont="1" applyAlignment="1">
      <alignment horizontal="center" vertical="center"/>
    </xf>
    <xf numFmtId="0" fontId="112" fillId="0" borderId="45" xfId="0" applyFont="1" applyBorder="1" applyAlignment="1">
      <alignment horizontal="center" vertical="center"/>
    </xf>
    <xf numFmtId="0" fontId="112" fillId="0" borderId="46" xfId="0" applyFont="1" applyBorder="1" applyAlignment="1">
      <alignment horizontal="center" vertical="center"/>
    </xf>
    <xf numFmtId="0" fontId="112" fillId="0" borderId="47" xfId="0" applyFont="1" applyBorder="1" applyAlignment="1">
      <alignment horizontal="center" vertical="center"/>
    </xf>
    <xf numFmtId="0" fontId="112" fillId="0" borderId="48" xfId="0" applyFont="1" applyBorder="1" applyAlignment="1">
      <alignment horizontal="center" vertical="center"/>
    </xf>
    <xf numFmtId="0" fontId="112" fillId="0" borderId="49" xfId="0" applyFont="1" applyBorder="1" applyAlignment="1">
      <alignment horizontal="center" vertical="center"/>
    </xf>
    <xf numFmtId="0" fontId="112" fillId="0" borderId="50" xfId="0" applyFont="1" applyBorder="1" applyAlignment="1">
      <alignment horizontal="center" vertical="center"/>
    </xf>
    <xf numFmtId="0" fontId="112" fillId="0" borderId="51" xfId="0" applyFont="1" applyBorder="1" applyAlignment="1">
      <alignment horizontal="center" vertical="center"/>
    </xf>
    <xf numFmtId="0" fontId="112" fillId="0" borderId="52" xfId="0" applyFont="1" applyBorder="1" applyAlignment="1">
      <alignment horizontal="center" vertical="center"/>
    </xf>
    <xf numFmtId="0" fontId="112" fillId="0" borderId="20" xfId="0" applyFont="1" applyBorder="1" applyAlignment="1">
      <alignment horizontal="center" vertical="center"/>
    </xf>
    <xf numFmtId="0" fontId="112" fillId="0" borderId="21" xfId="0" applyFont="1" applyBorder="1" applyAlignment="1">
      <alignment horizontal="center" vertical="center"/>
    </xf>
    <xf numFmtId="0" fontId="112" fillId="0" borderId="53" xfId="0" applyFont="1" applyBorder="1" applyAlignment="1">
      <alignment horizontal="center" vertical="center" wrapText="1"/>
    </xf>
    <xf numFmtId="0" fontId="112" fillId="0" borderId="42" xfId="0" applyFont="1" applyBorder="1" applyAlignment="1">
      <alignment horizontal="center" vertical="center" wrapText="1"/>
    </xf>
    <xf numFmtId="0" fontId="112" fillId="0" borderId="43" xfId="0" applyFont="1" applyBorder="1" applyAlignment="1">
      <alignment horizontal="center" vertical="center" wrapText="1"/>
    </xf>
    <xf numFmtId="0" fontId="112" fillId="0" borderId="54" xfId="0" applyFont="1" applyBorder="1" applyAlignment="1">
      <alignment horizontal="center" vertical="center"/>
    </xf>
    <xf numFmtId="0" fontId="112" fillId="0" borderId="55" xfId="0" applyFont="1" applyBorder="1" applyAlignment="1">
      <alignment horizontal="center" vertical="center"/>
    </xf>
    <xf numFmtId="0" fontId="112" fillId="0" borderId="56" xfId="0" applyFont="1" applyBorder="1" applyAlignment="1">
      <alignment horizontal="center" vertical="center"/>
    </xf>
    <xf numFmtId="0" fontId="112" fillId="0" borderId="1" xfId="0" applyFont="1" applyBorder="1" applyAlignment="1">
      <alignment horizontal="center" vertical="center"/>
    </xf>
    <xf numFmtId="0" fontId="112" fillId="0" borderId="5" xfId="0" applyFont="1" applyBorder="1" applyAlignment="1">
      <alignment horizontal="center" vertical="center"/>
    </xf>
    <xf numFmtId="0" fontId="112" fillId="0" borderId="3" xfId="0" applyFont="1" applyBorder="1" applyAlignment="1">
      <alignment horizontal="center" vertical="center"/>
    </xf>
    <xf numFmtId="0" fontId="112" fillId="0" borderId="6" xfId="0" applyFont="1" applyBorder="1" applyAlignment="1">
      <alignment horizontal="center" vertical="center"/>
    </xf>
    <xf numFmtId="0" fontId="112" fillId="0" borderId="33" xfId="0" applyFont="1" applyBorder="1" applyAlignment="1">
      <alignment horizontal="center" vertical="center"/>
    </xf>
    <xf numFmtId="0" fontId="112" fillId="0" borderId="17" xfId="0" applyFont="1" applyBorder="1" applyAlignment="1">
      <alignment horizontal="center" vertical="center"/>
    </xf>
    <xf numFmtId="0" fontId="112" fillId="0" borderId="18" xfId="0" applyFont="1" applyBorder="1" applyAlignment="1">
      <alignment horizontal="center" vertical="center"/>
    </xf>
    <xf numFmtId="0" fontId="115" fillId="0" borderId="33" xfId="0" applyFont="1" applyBorder="1" applyAlignment="1">
      <alignment horizontal="left" vertical="center"/>
    </xf>
    <xf numFmtId="0" fontId="115" fillId="0" borderId="22" xfId="0" applyFont="1" applyBorder="1" applyAlignment="1">
      <alignment horizontal="left" vertical="center"/>
    </xf>
    <xf numFmtId="0" fontId="115" fillId="0" borderId="30" xfId="0" applyFont="1" applyBorder="1" applyAlignment="1">
      <alignment horizontal="left" vertical="center"/>
    </xf>
    <xf numFmtId="0" fontId="10" fillId="2" borderId="0" xfId="3" applyFill="1" applyAlignment="1" applyProtection="1">
      <alignment horizontal="left"/>
    </xf>
  </cellXfs>
  <cellStyles count="9">
    <cellStyle name="Hivatkozás" xfId="3" builtinId="8"/>
    <cellStyle name="Hivatkozás 2" xfId="7" xr:uid="{00000000-0005-0000-0000-000001000000}"/>
    <cellStyle name="Hivatkozás 5" xfId="6" xr:uid="{00000000-0005-0000-0000-000002000000}"/>
    <cellStyle name="Normál" xfId="0" builtinId="0"/>
    <cellStyle name="Normál 2" xfId="5" xr:uid="{00000000-0005-0000-0000-000004000000}"/>
    <cellStyle name="Normál 2 2" xfId="1" xr:uid="{00000000-0005-0000-0000-000005000000}"/>
    <cellStyle name="Normál 3" xfId="2" xr:uid="{00000000-0005-0000-0000-000006000000}"/>
    <cellStyle name="Normál_Munka1" xfId="8" xr:uid="{00000000-0005-0000-0000-000007000000}"/>
    <cellStyle name="Százalék" xfId="4"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333375</xdr:colOff>
      <xdr:row>49</xdr:row>
      <xdr:rowOff>381000</xdr:rowOff>
    </xdr:from>
    <xdr:to>
      <xdr:col>2</xdr:col>
      <xdr:colOff>209550</xdr:colOff>
      <xdr:row>49</xdr:row>
      <xdr:rowOff>485775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28700" y="11620500"/>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457201</xdr:colOff>
      <xdr:row>49</xdr:row>
      <xdr:rowOff>371475</xdr:rowOff>
    </xdr:from>
    <xdr:to>
      <xdr:col>3</xdr:col>
      <xdr:colOff>9526</xdr:colOff>
      <xdr:row>49</xdr:row>
      <xdr:rowOff>485775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62126" y="12553950"/>
          <a:ext cx="266700" cy="114300"/>
        </a:xfrm>
        <a:prstGeom prst="rect">
          <a:avLst/>
        </a:prstGeom>
        <a:solidFill>
          <a:schemeClr val="tx2">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40</xdr:row>
      <xdr:rowOff>196741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37</xdr:row>
      <xdr:rowOff>263415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29</xdr:row>
      <xdr:rowOff>104775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40325" y="4314825"/>
          <a:ext cx="98107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29</xdr:row>
      <xdr:rowOff>76200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402250"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29</xdr:row>
      <xdr:rowOff>76200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98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29</xdr:row>
      <xdr:rowOff>76200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5575" y="4324350"/>
          <a:ext cx="97821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v.gov.hu/penzmosas" TargetMode="External"/><Relationship Id="rId2" Type="http://schemas.openxmlformats.org/officeDocument/2006/relationships/hyperlink" Target="https://kny.nav.gov.hu/home" TargetMode="External"/><Relationship Id="rId1" Type="http://schemas.openxmlformats.org/officeDocument/2006/relationships/hyperlink" Target="https://nav.gov.hu/nav/letoltesek/nyomtatvanykitolto_programok/nyomtatvanykitolto_programok_vam/VPOP_PMT17.html?query=%22p%C3%A9nzmos%C3%A1s%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kny.nav.gov.hu/" TargetMode="External"/><Relationship Id="rId3" Type="http://schemas.openxmlformats.org/officeDocument/2006/relationships/hyperlink" Target="https://nav.gov.hu/nav/letoltesek/nyomtatvanykitolto_programok/nyomtatvanykitolto_programok_vam/VPOP_PMT17.html?query=%22p%C3%A9nzmos%C3%A1s%22" TargetMode="External"/><Relationship Id="rId7"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 Type="http://schemas.openxmlformats.org/officeDocument/2006/relationships/hyperlink" Target="http://nav.gov.hu/nav/penzmosas/Pmt_Kit_elektronikus_bejelentes" TargetMode="External"/><Relationship Id="rId6" Type="http://schemas.openxmlformats.org/officeDocument/2006/relationships/hyperlink" Target="https://mkvk.hu/hu/kamarai/kozlemenyek/tajekoztato-tenyleges-tulajdonosi-nyilvantartashoz-valo-hozzaferes-igenyleserol" TargetMode="External"/><Relationship Id="rId5" Type="http://schemas.openxmlformats.org/officeDocument/2006/relationships/hyperlink" Target="https://nav.gov.hu/penzmosas" TargetMode="External"/><Relationship Id="rId10" Type="http://schemas.openxmlformats.org/officeDocument/2006/relationships/printerSettings" Target="../printerSettings/printerSettings3.bin"/><Relationship Id="rId4" Type="http://schemas.openxmlformats.org/officeDocument/2006/relationships/hyperlink" Target="https://nav.gov.hu/penzmosas" TargetMode="External"/><Relationship Id="rId9" Type="http://schemas.openxmlformats.org/officeDocument/2006/relationships/hyperlink" Target="https://nav.gov.hu/penzmosa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nav.gov.hu/adatbazisok/afad-tv.-szerinti-bizonytalan-es-megbizhatatlan-adatszolgaltato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71" customWidth="1"/>
    <col min="2" max="2" width="9.109375" style="71"/>
    <col min="3" max="3" width="10.6640625" style="71" customWidth="1"/>
    <col min="4" max="4" width="63.5546875" style="72" customWidth="1"/>
    <col min="5" max="5" width="16.5546875" style="72" customWidth="1"/>
    <col min="6" max="6" width="12.88671875" style="73" customWidth="1"/>
    <col min="7" max="256" width="9.109375" style="71"/>
    <col min="257" max="257" width="10.44140625" style="71" customWidth="1"/>
    <col min="258" max="258" width="9.109375" style="71"/>
    <col min="259" max="259" width="10.6640625" style="71" customWidth="1"/>
    <col min="260" max="260" width="63.5546875" style="71" customWidth="1"/>
    <col min="261" max="261" width="16.5546875" style="71" customWidth="1"/>
    <col min="262" max="262" width="12.88671875" style="71" customWidth="1"/>
    <col min="263" max="512" width="9.109375" style="71"/>
    <col min="513" max="513" width="10.44140625" style="71" customWidth="1"/>
    <col min="514" max="514" width="9.109375" style="71"/>
    <col min="515" max="515" width="10.6640625" style="71" customWidth="1"/>
    <col min="516" max="516" width="63.5546875" style="71" customWidth="1"/>
    <col min="517" max="517" width="16.5546875" style="71" customWidth="1"/>
    <col min="518" max="518" width="12.88671875" style="71" customWidth="1"/>
    <col min="519" max="768" width="9.109375" style="71"/>
    <col min="769" max="769" width="10.44140625" style="71" customWidth="1"/>
    <col min="770" max="770" width="9.109375" style="71"/>
    <col min="771" max="771" width="10.6640625" style="71" customWidth="1"/>
    <col min="772" max="772" width="63.5546875" style="71" customWidth="1"/>
    <col min="773" max="773" width="16.5546875" style="71" customWidth="1"/>
    <col min="774" max="774" width="12.88671875" style="71" customWidth="1"/>
    <col min="775" max="1024" width="9.109375" style="71"/>
    <col min="1025" max="1025" width="10.44140625" style="71" customWidth="1"/>
    <col min="1026" max="1026" width="9.109375" style="71"/>
    <col min="1027" max="1027" width="10.6640625" style="71" customWidth="1"/>
    <col min="1028" max="1028" width="63.5546875" style="71" customWidth="1"/>
    <col min="1029" max="1029" width="16.5546875" style="71" customWidth="1"/>
    <col min="1030" max="1030" width="12.88671875" style="71" customWidth="1"/>
    <col min="1031" max="1280" width="9.109375" style="71"/>
    <col min="1281" max="1281" width="10.44140625" style="71" customWidth="1"/>
    <col min="1282" max="1282" width="9.109375" style="71"/>
    <col min="1283" max="1283" width="10.6640625" style="71" customWidth="1"/>
    <col min="1284" max="1284" width="63.5546875" style="71" customWidth="1"/>
    <col min="1285" max="1285" width="16.5546875" style="71" customWidth="1"/>
    <col min="1286" max="1286" width="12.88671875" style="71" customWidth="1"/>
    <col min="1287" max="1536" width="9.109375" style="71"/>
    <col min="1537" max="1537" width="10.44140625" style="71" customWidth="1"/>
    <col min="1538" max="1538" width="9.109375" style="71"/>
    <col min="1539" max="1539" width="10.6640625" style="71" customWidth="1"/>
    <col min="1540" max="1540" width="63.5546875" style="71" customWidth="1"/>
    <col min="1541" max="1541" width="16.5546875" style="71" customWidth="1"/>
    <col min="1542" max="1542" width="12.88671875" style="71" customWidth="1"/>
    <col min="1543" max="1792" width="9.109375" style="71"/>
    <col min="1793" max="1793" width="10.44140625" style="71" customWidth="1"/>
    <col min="1794" max="1794" width="9.109375" style="71"/>
    <col min="1795" max="1795" width="10.6640625" style="71" customWidth="1"/>
    <col min="1796" max="1796" width="63.5546875" style="71" customWidth="1"/>
    <col min="1797" max="1797" width="16.5546875" style="71" customWidth="1"/>
    <col min="1798" max="1798" width="12.88671875" style="71" customWidth="1"/>
    <col min="1799" max="2048" width="9.109375" style="71"/>
    <col min="2049" max="2049" width="10.44140625" style="71" customWidth="1"/>
    <col min="2050" max="2050" width="9.109375" style="71"/>
    <col min="2051" max="2051" width="10.6640625" style="71" customWidth="1"/>
    <col min="2052" max="2052" width="63.5546875" style="71" customWidth="1"/>
    <col min="2053" max="2053" width="16.5546875" style="71" customWidth="1"/>
    <col min="2054" max="2054" width="12.88671875" style="71" customWidth="1"/>
    <col min="2055" max="2304" width="9.109375" style="71"/>
    <col min="2305" max="2305" width="10.44140625" style="71" customWidth="1"/>
    <col min="2306" max="2306" width="9.109375" style="71"/>
    <col min="2307" max="2307" width="10.6640625" style="71" customWidth="1"/>
    <col min="2308" max="2308" width="63.5546875" style="71" customWidth="1"/>
    <col min="2309" max="2309" width="16.5546875" style="71" customWidth="1"/>
    <col min="2310" max="2310" width="12.88671875" style="71" customWidth="1"/>
    <col min="2311" max="2560" width="9.109375" style="71"/>
    <col min="2561" max="2561" width="10.44140625" style="71" customWidth="1"/>
    <col min="2562" max="2562" width="9.109375" style="71"/>
    <col min="2563" max="2563" width="10.6640625" style="71" customWidth="1"/>
    <col min="2564" max="2564" width="63.5546875" style="71" customWidth="1"/>
    <col min="2565" max="2565" width="16.5546875" style="71" customWidth="1"/>
    <col min="2566" max="2566" width="12.88671875" style="71" customWidth="1"/>
    <col min="2567" max="2816" width="9.109375" style="71"/>
    <col min="2817" max="2817" width="10.44140625" style="71" customWidth="1"/>
    <col min="2818" max="2818" width="9.109375" style="71"/>
    <col min="2819" max="2819" width="10.6640625" style="71" customWidth="1"/>
    <col min="2820" max="2820" width="63.5546875" style="71" customWidth="1"/>
    <col min="2821" max="2821" width="16.5546875" style="71" customWidth="1"/>
    <col min="2822" max="2822" width="12.88671875" style="71" customWidth="1"/>
    <col min="2823" max="3072" width="9.109375" style="71"/>
    <col min="3073" max="3073" width="10.44140625" style="71" customWidth="1"/>
    <col min="3074" max="3074" width="9.109375" style="71"/>
    <col min="3075" max="3075" width="10.6640625" style="71" customWidth="1"/>
    <col min="3076" max="3076" width="63.5546875" style="71" customWidth="1"/>
    <col min="3077" max="3077" width="16.5546875" style="71" customWidth="1"/>
    <col min="3078" max="3078" width="12.88671875" style="71" customWidth="1"/>
    <col min="3079" max="3328" width="9.109375" style="71"/>
    <col min="3329" max="3329" width="10.44140625" style="71" customWidth="1"/>
    <col min="3330" max="3330" width="9.109375" style="71"/>
    <col min="3331" max="3331" width="10.6640625" style="71" customWidth="1"/>
    <col min="3332" max="3332" width="63.5546875" style="71" customWidth="1"/>
    <col min="3333" max="3333" width="16.5546875" style="71" customWidth="1"/>
    <col min="3334" max="3334" width="12.88671875" style="71" customWidth="1"/>
    <col min="3335" max="3584" width="9.109375" style="71"/>
    <col min="3585" max="3585" width="10.44140625" style="71" customWidth="1"/>
    <col min="3586" max="3586" width="9.109375" style="71"/>
    <col min="3587" max="3587" width="10.6640625" style="71" customWidth="1"/>
    <col min="3588" max="3588" width="63.5546875" style="71" customWidth="1"/>
    <col min="3589" max="3589" width="16.5546875" style="71" customWidth="1"/>
    <col min="3590" max="3590" width="12.88671875" style="71" customWidth="1"/>
    <col min="3591" max="3840" width="9.109375" style="71"/>
    <col min="3841" max="3841" width="10.44140625" style="71" customWidth="1"/>
    <col min="3842" max="3842" width="9.109375" style="71"/>
    <col min="3843" max="3843" width="10.6640625" style="71" customWidth="1"/>
    <col min="3844" max="3844" width="63.5546875" style="71" customWidth="1"/>
    <col min="3845" max="3845" width="16.5546875" style="71" customWidth="1"/>
    <col min="3846" max="3846" width="12.88671875" style="71" customWidth="1"/>
    <col min="3847" max="4096" width="9.109375" style="71"/>
    <col min="4097" max="4097" width="10.44140625" style="71" customWidth="1"/>
    <col min="4098" max="4098" width="9.109375" style="71"/>
    <col min="4099" max="4099" width="10.6640625" style="71" customWidth="1"/>
    <col min="4100" max="4100" width="63.5546875" style="71" customWidth="1"/>
    <col min="4101" max="4101" width="16.5546875" style="71" customWidth="1"/>
    <col min="4102" max="4102" width="12.88671875" style="71" customWidth="1"/>
    <col min="4103" max="4352" width="9.109375" style="71"/>
    <col min="4353" max="4353" width="10.44140625" style="71" customWidth="1"/>
    <col min="4354" max="4354" width="9.109375" style="71"/>
    <col min="4355" max="4355" width="10.6640625" style="71" customWidth="1"/>
    <col min="4356" max="4356" width="63.5546875" style="71" customWidth="1"/>
    <col min="4357" max="4357" width="16.5546875" style="71" customWidth="1"/>
    <col min="4358" max="4358" width="12.88671875" style="71" customWidth="1"/>
    <col min="4359" max="4608" width="9.109375" style="71"/>
    <col min="4609" max="4609" width="10.44140625" style="71" customWidth="1"/>
    <col min="4610" max="4610" width="9.109375" style="71"/>
    <col min="4611" max="4611" width="10.6640625" style="71" customWidth="1"/>
    <col min="4612" max="4612" width="63.5546875" style="71" customWidth="1"/>
    <col min="4613" max="4613" width="16.5546875" style="71" customWidth="1"/>
    <col min="4614" max="4614" width="12.88671875" style="71" customWidth="1"/>
    <col min="4615" max="4864" width="9.109375" style="71"/>
    <col min="4865" max="4865" width="10.44140625" style="71" customWidth="1"/>
    <col min="4866" max="4866" width="9.109375" style="71"/>
    <col min="4867" max="4867" width="10.6640625" style="71" customWidth="1"/>
    <col min="4868" max="4868" width="63.5546875" style="71" customWidth="1"/>
    <col min="4869" max="4869" width="16.5546875" style="71" customWidth="1"/>
    <col min="4870" max="4870" width="12.88671875" style="71" customWidth="1"/>
    <col min="4871" max="5120" width="9.109375" style="71"/>
    <col min="5121" max="5121" width="10.44140625" style="71" customWidth="1"/>
    <col min="5122" max="5122" width="9.109375" style="71"/>
    <col min="5123" max="5123" width="10.6640625" style="71" customWidth="1"/>
    <col min="5124" max="5124" width="63.5546875" style="71" customWidth="1"/>
    <col min="5125" max="5125" width="16.5546875" style="71" customWidth="1"/>
    <col min="5126" max="5126" width="12.88671875" style="71" customWidth="1"/>
    <col min="5127" max="5376" width="9.109375" style="71"/>
    <col min="5377" max="5377" width="10.44140625" style="71" customWidth="1"/>
    <col min="5378" max="5378" width="9.109375" style="71"/>
    <col min="5379" max="5379" width="10.6640625" style="71" customWidth="1"/>
    <col min="5380" max="5380" width="63.5546875" style="71" customWidth="1"/>
    <col min="5381" max="5381" width="16.5546875" style="71" customWidth="1"/>
    <col min="5382" max="5382" width="12.88671875" style="71" customWidth="1"/>
    <col min="5383" max="5632" width="9.109375" style="71"/>
    <col min="5633" max="5633" width="10.44140625" style="71" customWidth="1"/>
    <col min="5634" max="5634" width="9.109375" style="71"/>
    <col min="5635" max="5635" width="10.6640625" style="71" customWidth="1"/>
    <col min="5636" max="5636" width="63.5546875" style="71" customWidth="1"/>
    <col min="5637" max="5637" width="16.5546875" style="71" customWidth="1"/>
    <col min="5638" max="5638" width="12.88671875" style="71" customWidth="1"/>
    <col min="5639" max="5888" width="9.109375" style="71"/>
    <col min="5889" max="5889" width="10.44140625" style="71" customWidth="1"/>
    <col min="5890" max="5890" width="9.109375" style="71"/>
    <col min="5891" max="5891" width="10.6640625" style="71" customWidth="1"/>
    <col min="5892" max="5892" width="63.5546875" style="71" customWidth="1"/>
    <col min="5893" max="5893" width="16.5546875" style="71" customWidth="1"/>
    <col min="5894" max="5894" width="12.88671875" style="71" customWidth="1"/>
    <col min="5895" max="6144" width="9.109375" style="71"/>
    <col min="6145" max="6145" width="10.44140625" style="71" customWidth="1"/>
    <col min="6146" max="6146" width="9.109375" style="71"/>
    <col min="6147" max="6147" width="10.6640625" style="71" customWidth="1"/>
    <col min="6148" max="6148" width="63.5546875" style="71" customWidth="1"/>
    <col min="6149" max="6149" width="16.5546875" style="71" customWidth="1"/>
    <col min="6150" max="6150" width="12.88671875" style="71" customWidth="1"/>
    <col min="6151" max="6400" width="9.109375" style="71"/>
    <col min="6401" max="6401" width="10.44140625" style="71" customWidth="1"/>
    <col min="6402" max="6402" width="9.109375" style="71"/>
    <col min="6403" max="6403" width="10.6640625" style="71" customWidth="1"/>
    <col min="6404" max="6404" width="63.5546875" style="71" customWidth="1"/>
    <col min="6405" max="6405" width="16.5546875" style="71" customWidth="1"/>
    <col min="6406" max="6406" width="12.88671875" style="71" customWidth="1"/>
    <col min="6407" max="6656" width="9.109375" style="71"/>
    <col min="6657" max="6657" width="10.44140625" style="71" customWidth="1"/>
    <col min="6658" max="6658" width="9.109375" style="71"/>
    <col min="6659" max="6659" width="10.6640625" style="71" customWidth="1"/>
    <col min="6660" max="6660" width="63.5546875" style="71" customWidth="1"/>
    <col min="6661" max="6661" width="16.5546875" style="71" customWidth="1"/>
    <col min="6662" max="6662" width="12.88671875" style="71" customWidth="1"/>
    <col min="6663" max="6912" width="9.109375" style="71"/>
    <col min="6913" max="6913" width="10.44140625" style="71" customWidth="1"/>
    <col min="6914" max="6914" width="9.109375" style="71"/>
    <col min="6915" max="6915" width="10.6640625" style="71" customWidth="1"/>
    <col min="6916" max="6916" width="63.5546875" style="71" customWidth="1"/>
    <col min="6917" max="6917" width="16.5546875" style="71" customWidth="1"/>
    <col min="6918" max="6918" width="12.88671875" style="71" customWidth="1"/>
    <col min="6919" max="7168" width="9.109375" style="71"/>
    <col min="7169" max="7169" width="10.44140625" style="71" customWidth="1"/>
    <col min="7170" max="7170" width="9.109375" style="71"/>
    <col min="7171" max="7171" width="10.6640625" style="71" customWidth="1"/>
    <col min="7172" max="7172" width="63.5546875" style="71" customWidth="1"/>
    <col min="7173" max="7173" width="16.5546875" style="71" customWidth="1"/>
    <col min="7174" max="7174" width="12.88671875" style="71" customWidth="1"/>
    <col min="7175" max="7424" width="9.109375" style="71"/>
    <col min="7425" max="7425" width="10.44140625" style="71" customWidth="1"/>
    <col min="7426" max="7426" width="9.109375" style="71"/>
    <col min="7427" max="7427" width="10.6640625" style="71" customWidth="1"/>
    <col min="7428" max="7428" width="63.5546875" style="71" customWidth="1"/>
    <col min="7429" max="7429" width="16.5546875" style="71" customWidth="1"/>
    <col min="7430" max="7430" width="12.88671875" style="71" customWidth="1"/>
    <col min="7431" max="7680" width="9.109375" style="71"/>
    <col min="7681" max="7681" width="10.44140625" style="71" customWidth="1"/>
    <col min="7682" max="7682" width="9.109375" style="71"/>
    <col min="7683" max="7683" width="10.6640625" style="71" customWidth="1"/>
    <col min="7684" max="7684" width="63.5546875" style="71" customWidth="1"/>
    <col min="7685" max="7685" width="16.5546875" style="71" customWidth="1"/>
    <col min="7686" max="7686" width="12.88671875" style="71" customWidth="1"/>
    <col min="7687" max="7936" width="9.109375" style="71"/>
    <col min="7937" max="7937" width="10.44140625" style="71" customWidth="1"/>
    <col min="7938" max="7938" width="9.109375" style="71"/>
    <col min="7939" max="7939" width="10.6640625" style="71" customWidth="1"/>
    <col min="7940" max="7940" width="63.5546875" style="71" customWidth="1"/>
    <col min="7941" max="7941" width="16.5546875" style="71" customWidth="1"/>
    <col min="7942" max="7942" width="12.88671875" style="71" customWidth="1"/>
    <col min="7943" max="8192" width="9.109375" style="71"/>
    <col min="8193" max="8193" width="10.44140625" style="71" customWidth="1"/>
    <col min="8194" max="8194" width="9.109375" style="71"/>
    <col min="8195" max="8195" width="10.6640625" style="71" customWidth="1"/>
    <col min="8196" max="8196" width="63.5546875" style="71" customWidth="1"/>
    <col min="8197" max="8197" width="16.5546875" style="71" customWidth="1"/>
    <col min="8198" max="8198" width="12.88671875" style="71" customWidth="1"/>
    <col min="8199" max="8448" width="9.109375" style="71"/>
    <col min="8449" max="8449" width="10.44140625" style="71" customWidth="1"/>
    <col min="8450" max="8450" width="9.109375" style="71"/>
    <col min="8451" max="8451" width="10.6640625" style="71" customWidth="1"/>
    <col min="8452" max="8452" width="63.5546875" style="71" customWidth="1"/>
    <col min="8453" max="8453" width="16.5546875" style="71" customWidth="1"/>
    <col min="8454" max="8454" width="12.88671875" style="71" customWidth="1"/>
    <col min="8455" max="8704" width="9.109375" style="71"/>
    <col min="8705" max="8705" width="10.44140625" style="71" customWidth="1"/>
    <col min="8706" max="8706" width="9.109375" style="71"/>
    <col min="8707" max="8707" width="10.6640625" style="71" customWidth="1"/>
    <col min="8708" max="8708" width="63.5546875" style="71" customWidth="1"/>
    <col min="8709" max="8709" width="16.5546875" style="71" customWidth="1"/>
    <col min="8710" max="8710" width="12.88671875" style="71" customWidth="1"/>
    <col min="8711" max="8960" width="9.109375" style="71"/>
    <col min="8961" max="8961" width="10.44140625" style="71" customWidth="1"/>
    <col min="8962" max="8962" width="9.109375" style="71"/>
    <col min="8963" max="8963" width="10.6640625" style="71" customWidth="1"/>
    <col min="8964" max="8964" width="63.5546875" style="71" customWidth="1"/>
    <col min="8965" max="8965" width="16.5546875" style="71" customWidth="1"/>
    <col min="8966" max="8966" width="12.88671875" style="71" customWidth="1"/>
    <col min="8967" max="9216" width="9.109375" style="71"/>
    <col min="9217" max="9217" width="10.44140625" style="71" customWidth="1"/>
    <col min="9218" max="9218" width="9.109375" style="71"/>
    <col min="9219" max="9219" width="10.6640625" style="71" customWidth="1"/>
    <col min="9220" max="9220" width="63.5546875" style="71" customWidth="1"/>
    <col min="9221" max="9221" width="16.5546875" style="71" customWidth="1"/>
    <col min="9222" max="9222" width="12.88671875" style="71" customWidth="1"/>
    <col min="9223" max="9472" width="9.109375" style="71"/>
    <col min="9473" max="9473" width="10.44140625" style="71" customWidth="1"/>
    <col min="9474" max="9474" width="9.109375" style="71"/>
    <col min="9475" max="9475" width="10.6640625" style="71" customWidth="1"/>
    <col min="9476" max="9476" width="63.5546875" style="71" customWidth="1"/>
    <col min="9477" max="9477" width="16.5546875" style="71" customWidth="1"/>
    <col min="9478" max="9478" width="12.88671875" style="71" customWidth="1"/>
    <col min="9479" max="9728" width="9.109375" style="71"/>
    <col min="9729" max="9729" width="10.44140625" style="71" customWidth="1"/>
    <col min="9730" max="9730" width="9.109375" style="71"/>
    <col min="9731" max="9731" width="10.6640625" style="71" customWidth="1"/>
    <col min="9732" max="9732" width="63.5546875" style="71" customWidth="1"/>
    <col min="9733" max="9733" width="16.5546875" style="71" customWidth="1"/>
    <col min="9734" max="9734" width="12.88671875" style="71" customWidth="1"/>
    <col min="9735" max="9984" width="9.109375" style="71"/>
    <col min="9985" max="9985" width="10.44140625" style="71" customWidth="1"/>
    <col min="9986" max="9986" width="9.109375" style="71"/>
    <col min="9987" max="9987" width="10.6640625" style="71" customWidth="1"/>
    <col min="9988" max="9988" width="63.5546875" style="71" customWidth="1"/>
    <col min="9989" max="9989" width="16.5546875" style="71" customWidth="1"/>
    <col min="9990" max="9990" width="12.88671875" style="71" customWidth="1"/>
    <col min="9991" max="10240" width="9.109375" style="71"/>
    <col min="10241" max="10241" width="10.44140625" style="71" customWidth="1"/>
    <col min="10242" max="10242" width="9.109375" style="71"/>
    <col min="10243" max="10243" width="10.6640625" style="71" customWidth="1"/>
    <col min="10244" max="10244" width="63.5546875" style="71" customWidth="1"/>
    <col min="10245" max="10245" width="16.5546875" style="71" customWidth="1"/>
    <col min="10246" max="10246" width="12.88671875" style="71" customWidth="1"/>
    <col min="10247" max="10496" width="9.109375" style="71"/>
    <col min="10497" max="10497" width="10.44140625" style="71" customWidth="1"/>
    <col min="10498" max="10498" width="9.109375" style="71"/>
    <col min="10499" max="10499" width="10.6640625" style="71" customWidth="1"/>
    <col min="10500" max="10500" width="63.5546875" style="71" customWidth="1"/>
    <col min="10501" max="10501" width="16.5546875" style="71" customWidth="1"/>
    <col min="10502" max="10502" width="12.88671875" style="71" customWidth="1"/>
    <col min="10503" max="10752" width="9.109375" style="71"/>
    <col min="10753" max="10753" width="10.44140625" style="71" customWidth="1"/>
    <col min="10754" max="10754" width="9.109375" style="71"/>
    <col min="10755" max="10755" width="10.6640625" style="71" customWidth="1"/>
    <col min="10756" max="10756" width="63.5546875" style="71" customWidth="1"/>
    <col min="10757" max="10757" width="16.5546875" style="71" customWidth="1"/>
    <col min="10758" max="10758" width="12.88671875" style="71" customWidth="1"/>
    <col min="10759" max="11008" width="9.109375" style="71"/>
    <col min="11009" max="11009" width="10.44140625" style="71" customWidth="1"/>
    <col min="11010" max="11010" width="9.109375" style="71"/>
    <col min="11011" max="11011" width="10.6640625" style="71" customWidth="1"/>
    <col min="11012" max="11012" width="63.5546875" style="71" customWidth="1"/>
    <col min="11013" max="11013" width="16.5546875" style="71" customWidth="1"/>
    <col min="11014" max="11014" width="12.88671875" style="71" customWidth="1"/>
    <col min="11015" max="11264" width="9.109375" style="71"/>
    <col min="11265" max="11265" width="10.44140625" style="71" customWidth="1"/>
    <col min="11266" max="11266" width="9.109375" style="71"/>
    <col min="11267" max="11267" width="10.6640625" style="71" customWidth="1"/>
    <col min="11268" max="11268" width="63.5546875" style="71" customWidth="1"/>
    <col min="11269" max="11269" width="16.5546875" style="71" customWidth="1"/>
    <col min="11270" max="11270" width="12.88671875" style="71" customWidth="1"/>
    <col min="11271" max="11520" width="9.109375" style="71"/>
    <col min="11521" max="11521" width="10.44140625" style="71" customWidth="1"/>
    <col min="11522" max="11522" width="9.109375" style="71"/>
    <col min="11523" max="11523" width="10.6640625" style="71" customWidth="1"/>
    <col min="11524" max="11524" width="63.5546875" style="71" customWidth="1"/>
    <col min="11525" max="11525" width="16.5546875" style="71" customWidth="1"/>
    <col min="11526" max="11526" width="12.88671875" style="71" customWidth="1"/>
    <col min="11527" max="11776" width="9.109375" style="71"/>
    <col min="11777" max="11777" width="10.44140625" style="71" customWidth="1"/>
    <col min="11778" max="11778" width="9.109375" style="71"/>
    <col min="11779" max="11779" width="10.6640625" style="71" customWidth="1"/>
    <col min="11780" max="11780" width="63.5546875" style="71" customWidth="1"/>
    <col min="11781" max="11781" width="16.5546875" style="71" customWidth="1"/>
    <col min="11782" max="11782" width="12.88671875" style="71" customWidth="1"/>
    <col min="11783" max="12032" width="9.109375" style="71"/>
    <col min="12033" max="12033" width="10.44140625" style="71" customWidth="1"/>
    <col min="12034" max="12034" width="9.109375" style="71"/>
    <col min="12035" max="12035" width="10.6640625" style="71" customWidth="1"/>
    <col min="12036" max="12036" width="63.5546875" style="71" customWidth="1"/>
    <col min="12037" max="12037" width="16.5546875" style="71" customWidth="1"/>
    <col min="12038" max="12038" width="12.88671875" style="71" customWidth="1"/>
    <col min="12039" max="12288" width="9.109375" style="71"/>
    <col min="12289" max="12289" width="10.44140625" style="71" customWidth="1"/>
    <col min="12290" max="12290" width="9.109375" style="71"/>
    <col min="12291" max="12291" width="10.6640625" style="71" customWidth="1"/>
    <col min="12292" max="12292" width="63.5546875" style="71" customWidth="1"/>
    <col min="12293" max="12293" width="16.5546875" style="71" customWidth="1"/>
    <col min="12294" max="12294" width="12.88671875" style="71" customWidth="1"/>
    <col min="12295" max="12544" width="9.109375" style="71"/>
    <col min="12545" max="12545" width="10.44140625" style="71" customWidth="1"/>
    <col min="12546" max="12546" width="9.109375" style="71"/>
    <col min="12547" max="12547" width="10.6640625" style="71" customWidth="1"/>
    <col min="12548" max="12548" width="63.5546875" style="71" customWidth="1"/>
    <col min="12549" max="12549" width="16.5546875" style="71" customWidth="1"/>
    <col min="12550" max="12550" width="12.88671875" style="71" customWidth="1"/>
    <col min="12551" max="12800" width="9.109375" style="71"/>
    <col min="12801" max="12801" width="10.44140625" style="71" customWidth="1"/>
    <col min="12802" max="12802" width="9.109375" style="71"/>
    <col min="12803" max="12803" width="10.6640625" style="71" customWidth="1"/>
    <col min="12804" max="12804" width="63.5546875" style="71" customWidth="1"/>
    <col min="12805" max="12805" width="16.5546875" style="71" customWidth="1"/>
    <col min="12806" max="12806" width="12.88671875" style="71" customWidth="1"/>
    <col min="12807" max="13056" width="9.109375" style="71"/>
    <col min="13057" max="13057" width="10.44140625" style="71" customWidth="1"/>
    <col min="13058" max="13058" width="9.109375" style="71"/>
    <col min="13059" max="13059" width="10.6640625" style="71" customWidth="1"/>
    <col min="13060" max="13060" width="63.5546875" style="71" customWidth="1"/>
    <col min="13061" max="13061" width="16.5546875" style="71" customWidth="1"/>
    <col min="13062" max="13062" width="12.88671875" style="71" customWidth="1"/>
    <col min="13063" max="13312" width="9.109375" style="71"/>
    <col min="13313" max="13313" width="10.44140625" style="71" customWidth="1"/>
    <col min="13314" max="13314" width="9.109375" style="71"/>
    <col min="13315" max="13315" width="10.6640625" style="71" customWidth="1"/>
    <col min="13316" max="13316" width="63.5546875" style="71" customWidth="1"/>
    <col min="13317" max="13317" width="16.5546875" style="71" customWidth="1"/>
    <col min="13318" max="13318" width="12.88671875" style="71" customWidth="1"/>
    <col min="13319" max="13568" width="9.109375" style="71"/>
    <col min="13569" max="13569" width="10.44140625" style="71" customWidth="1"/>
    <col min="13570" max="13570" width="9.109375" style="71"/>
    <col min="13571" max="13571" width="10.6640625" style="71" customWidth="1"/>
    <col min="13572" max="13572" width="63.5546875" style="71" customWidth="1"/>
    <col min="13573" max="13573" width="16.5546875" style="71" customWidth="1"/>
    <col min="13574" max="13574" width="12.88671875" style="71" customWidth="1"/>
    <col min="13575" max="13824" width="9.109375" style="71"/>
    <col min="13825" max="13825" width="10.44140625" style="71" customWidth="1"/>
    <col min="13826" max="13826" width="9.109375" style="71"/>
    <col min="13827" max="13827" width="10.6640625" style="71" customWidth="1"/>
    <col min="13828" max="13828" width="63.5546875" style="71" customWidth="1"/>
    <col min="13829" max="13829" width="16.5546875" style="71" customWidth="1"/>
    <col min="13830" max="13830" width="12.88671875" style="71" customWidth="1"/>
    <col min="13831" max="14080" width="9.109375" style="71"/>
    <col min="14081" max="14081" width="10.44140625" style="71" customWidth="1"/>
    <col min="14082" max="14082" width="9.109375" style="71"/>
    <col min="14083" max="14083" width="10.6640625" style="71" customWidth="1"/>
    <col min="14084" max="14084" width="63.5546875" style="71" customWidth="1"/>
    <col min="14085" max="14085" width="16.5546875" style="71" customWidth="1"/>
    <col min="14086" max="14086" width="12.88671875" style="71" customWidth="1"/>
    <col min="14087" max="14336" width="9.109375" style="71"/>
    <col min="14337" max="14337" width="10.44140625" style="71" customWidth="1"/>
    <col min="14338" max="14338" width="9.109375" style="71"/>
    <col min="14339" max="14339" width="10.6640625" style="71" customWidth="1"/>
    <col min="14340" max="14340" width="63.5546875" style="71" customWidth="1"/>
    <col min="14341" max="14341" width="16.5546875" style="71" customWidth="1"/>
    <col min="14342" max="14342" width="12.88671875" style="71" customWidth="1"/>
    <col min="14343" max="14592" width="9.109375" style="71"/>
    <col min="14593" max="14593" width="10.44140625" style="71" customWidth="1"/>
    <col min="14594" max="14594" width="9.109375" style="71"/>
    <col min="14595" max="14595" width="10.6640625" style="71" customWidth="1"/>
    <col min="14596" max="14596" width="63.5546875" style="71" customWidth="1"/>
    <col min="14597" max="14597" width="16.5546875" style="71" customWidth="1"/>
    <col min="14598" max="14598" width="12.88671875" style="71" customWidth="1"/>
    <col min="14599" max="14848" width="9.109375" style="71"/>
    <col min="14849" max="14849" width="10.44140625" style="71" customWidth="1"/>
    <col min="14850" max="14850" width="9.109375" style="71"/>
    <col min="14851" max="14851" width="10.6640625" style="71" customWidth="1"/>
    <col min="14852" max="14852" width="63.5546875" style="71" customWidth="1"/>
    <col min="14853" max="14853" width="16.5546875" style="71" customWidth="1"/>
    <col min="14854" max="14854" width="12.88671875" style="71" customWidth="1"/>
    <col min="14855" max="15104" width="9.109375" style="71"/>
    <col min="15105" max="15105" width="10.44140625" style="71" customWidth="1"/>
    <col min="15106" max="15106" width="9.109375" style="71"/>
    <col min="15107" max="15107" width="10.6640625" style="71" customWidth="1"/>
    <col min="15108" max="15108" width="63.5546875" style="71" customWidth="1"/>
    <col min="15109" max="15109" width="16.5546875" style="71" customWidth="1"/>
    <col min="15110" max="15110" width="12.88671875" style="71" customWidth="1"/>
    <col min="15111" max="15360" width="9.109375" style="71"/>
    <col min="15361" max="15361" width="10.44140625" style="71" customWidth="1"/>
    <col min="15362" max="15362" width="9.109375" style="71"/>
    <col min="15363" max="15363" width="10.6640625" style="71" customWidth="1"/>
    <col min="15364" max="15364" width="63.5546875" style="71" customWidth="1"/>
    <col min="15365" max="15365" width="16.5546875" style="71" customWidth="1"/>
    <col min="15366" max="15366" width="12.88671875" style="71" customWidth="1"/>
    <col min="15367" max="15616" width="9.109375" style="71"/>
    <col min="15617" max="15617" width="10.44140625" style="71" customWidth="1"/>
    <col min="15618" max="15618" width="9.109375" style="71"/>
    <col min="15619" max="15619" width="10.6640625" style="71" customWidth="1"/>
    <col min="15620" max="15620" width="63.5546875" style="71" customWidth="1"/>
    <col min="15621" max="15621" width="16.5546875" style="71" customWidth="1"/>
    <col min="15622" max="15622" width="12.88671875" style="71" customWidth="1"/>
    <col min="15623" max="15872" width="9.109375" style="71"/>
    <col min="15873" max="15873" width="10.44140625" style="71" customWidth="1"/>
    <col min="15874" max="15874" width="9.109375" style="71"/>
    <col min="15875" max="15875" width="10.6640625" style="71" customWidth="1"/>
    <col min="15876" max="15876" width="63.5546875" style="71" customWidth="1"/>
    <col min="15877" max="15877" width="16.5546875" style="71" customWidth="1"/>
    <col min="15878" max="15878" width="12.88671875" style="71" customWidth="1"/>
    <col min="15879" max="16128" width="9.109375" style="71"/>
    <col min="16129" max="16129" width="10.44140625" style="71" customWidth="1"/>
    <col min="16130" max="16130" width="9.109375" style="71"/>
    <col min="16131" max="16131" width="10.6640625" style="71" customWidth="1"/>
    <col min="16132" max="16132" width="63.5546875" style="71" customWidth="1"/>
    <col min="16133" max="16133" width="16.5546875" style="71" customWidth="1"/>
    <col min="16134" max="16134" width="12.88671875" style="71" customWidth="1"/>
    <col min="16135" max="16384" width="9.109375" style="71"/>
  </cols>
  <sheetData>
    <row r="1" spans="2:9" ht="14.4" x14ac:dyDescent="0.3">
      <c r="B1" s="43" t="s">
        <v>162</v>
      </c>
    </row>
    <row r="3" spans="2:9" ht="23.25" customHeight="1" x14ac:dyDescent="0.3">
      <c r="B3" s="74"/>
      <c r="C3" s="388" t="s">
        <v>135</v>
      </c>
      <c r="D3" s="388"/>
      <c r="E3" s="388"/>
      <c r="F3" s="75"/>
      <c r="I3" s="76"/>
    </row>
    <row r="4" spans="2:9" ht="19.5" customHeight="1" x14ac:dyDescent="0.3">
      <c r="B4" s="77"/>
      <c r="C4" s="389" t="s">
        <v>136</v>
      </c>
      <c r="D4" s="389"/>
      <c r="E4" s="389"/>
      <c r="F4" s="75"/>
      <c r="H4" s="78"/>
      <c r="I4" s="76"/>
    </row>
    <row r="5" spans="2:9" ht="27.75" customHeight="1" x14ac:dyDescent="0.3">
      <c r="B5" s="77"/>
      <c r="C5" s="390" t="s">
        <v>426</v>
      </c>
      <c r="D5" s="390"/>
      <c r="E5" s="390"/>
      <c r="F5" s="75"/>
      <c r="H5" s="78"/>
      <c r="I5" s="76"/>
    </row>
    <row r="6" spans="2:9" ht="73.5" customHeight="1" x14ac:dyDescent="0.3">
      <c r="B6" s="77"/>
      <c r="C6" s="388" t="s">
        <v>137</v>
      </c>
      <c r="D6" s="388"/>
      <c r="E6" s="388"/>
      <c r="F6" s="75"/>
      <c r="H6" s="78"/>
      <c r="I6" s="76"/>
    </row>
    <row r="7" spans="2:9" ht="21" customHeight="1" x14ac:dyDescent="0.3">
      <c r="B7" s="77"/>
      <c r="C7" s="388" t="s">
        <v>138</v>
      </c>
      <c r="D7" s="388"/>
      <c r="E7" s="388"/>
      <c r="F7" s="75"/>
      <c r="H7" s="78"/>
      <c r="I7" s="76"/>
    </row>
    <row r="8" spans="2:9" ht="24.75" customHeight="1" x14ac:dyDescent="0.3">
      <c r="B8" s="391" t="s">
        <v>637</v>
      </c>
      <c r="C8" s="391"/>
      <c r="D8" s="391"/>
      <c r="E8" s="391"/>
      <c r="F8" s="391"/>
      <c r="H8" s="78"/>
      <c r="I8" s="76"/>
    </row>
    <row r="9" spans="2:9" ht="18" customHeight="1" x14ac:dyDescent="0.3">
      <c r="B9" s="140"/>
      <c r="C9" s="140"/>
      <c r="D9" s="140"/>
      <c r="E9" s="140"/>
      <c r="F9" s="140"/>
      <c r="H9" s="78"/>
      <c r="I9" s="76"/>
    </row>
    <row r="10" spans="2:9" ht="56.25" customHeight="1" x14ac:dyDescent="0.3">
      <c r="B10" s="392" t="s">
        <v>139</v>
      </c>
      <c r="C10" s="392"/>
      <c r="D10" s="392"/>
      <c r="E10" s="392"/>
      <c r="F10" s="392"/>
      <c r="H10" s="78"/>
      <c r="I10" s="76"/>
    </row>
    <row r="11" spans="2:9" x14ac:dyDescent="0.3">
      <c r="B11" s="77"/>
      <c r="C11" s="79"/>
      <c r="D11" s="80"/>
      <c r="E11" s="80"/>
      <c r="F11" s="80"/>
      <c r="G11" s="81"/>
      <c r="H11" s="82"/>
    </row>
    <row r="12" spans="2:9" x14ac:dyDescent="0.3">
      <c r="B12" s="83" t="s">
        <v>95</v>
      </c>
      <c r="C12" s="84" t="s">
        <v>96</v>
      </c>
      <c r="D12" s="84" t="s">
        <v>97</v>
      </c>
      <c r="E12" s="85" t="s">
        <v>98</v>
      </c>
      <c r="F12" s="86" t="s">
        <v>99</v>
      </c>
    </row>
    <row r="13" spans="2:9" ht="16.5" customHeight="1" x14ac:dyDescent="0.3">
      <c r="B13" s="378" t="s">
        <v>142</v>
      </c>
      <c r="C13" s="378"/>
      <c r="D13" s="378"/>
      <c r="E13" s="115"/>
      <c r="F13" s="87"/>
    </row>
    <row r="14" spans="2:9" ht="35.25" customHeight="1" x14ac:dyDescent="0.3">
      <c r="B14" s="115"/>
      <c r="C14" s="118" t="s">
        <v>163</v>
      </c>
      <c r="D14" s="119" t="s">
        <v>164</v>
      </c>
      <c r="E14" s="116"/>
      <c r="F14" s="87"/>
    </row>
    <row r="15" spans="2:9" ht="14.4" x14ac:dyDescent="0.3">
      <c r="B15" s="89"/>
      <c r="C15" s="120" t="s">
        <v>94</v>
      </c>
      <c r="D15" s="88" t="s">
        <v>161</v>
      </c>
      <c r="E15" s="88"/>
      <c r="F15" s="90"/>
    </row>
    <row r="16" spans="2:9" ht="14.4" x14ac:dyDescent="0.3">
      <c r="B16" s="91"/>
      <c r="C16" s="92"/>
      <c r="D16" s="93" t="s">
        <v>101</v>
      </c>
      <c r="E16" s="88"/>
      <c r="F16" s="94" t="s">
        <v>0</v>
      </c>
    </row>
    <row r="17" spans="2:11" ht="14.4" x14ac:dyDescent="0.3">
      <c r="B17" s="91"/>
      <c r="C17" s="92"/>
      <c r="D17" s="93" t="s">
        <v>102</v>
      </c>
      <c r="E17" s="88"/>
      <c r="F17" s="94" t="s">
        <v>29</v>
      </c>
    </row>
    <row r="18" spans="2:11" ht="14.4" x14ac:dyDescent="0.3">
      <c r="B18" s="91"/>
      <c r="C18" s="92"/>
      <c r="D18" s="121" t="s">
        <v>103</v>
      </c>
      <c r="E18" s="121" t="s">
        <v>100</v>
      </c>
      <c r="F18" s="122" t="s">
        <v>71</v>
      </c>
    </row>
    <row r="19" spans="2:11" ht="14.4" x14ac:dyDescent="0.3">
      <c r="B19" s="91"/>
      <c r="C19" s="92"/>
      <c r="D19" s="123" t="s">
        <v>104</v>
      </c>
      <c r="E19" s="123"/>
      <c r="F19" s="124"/>
    </row>
    <row r="20" spans="2:11" ht="14.4" x14ac:dyDescent="0.3">
      <c r="B20" s="91"/>
      <c r="C20" s="92"/>
      <c r="D20" s="125" t="s">
        <v>105</v>
      </c>
      <c r="E20" s="126" t="s">
        <v>554</v>
      </c>
      <c r="F20" s="127" t="s">
        <v>75</v>
      </c>
    </row>
    <row r="21" spans="2:11" ht="14.4" x14ac:dyDescent="0.3">
      <c r="B21" s="91"/>
      <c r="C21" s="92"/>
      <c r="D21" s="88" t="s">
        <v>106</v>
      </c>
      <c r="E21" s="121"/>
      <c r="F21" s="124"/>
    </row>
    <row r="22" spans="2:11" ht="28.2" x14ac:dyDescent="0.3">
      <c r="B22" s="91"/>
      <c r="C22" s="92"/>
      <c r="D22" s="149" t="s">
        <v>107</v>
      </c>
      <c r="E22" s="322" t="s">
        <v>528</v>
      </c>
      <c r="F22" s="155" t="s">
        <v>77</v>
      </c>
    </row>
    <row r="23" spans="2:11" ht="28.2" x14ac:dyDescent="0.3">
      <c r="B23" s="91"/>
      <c r="C23" s="92"/>
      <c r="D23" s="149" t="s">
        <v>90</v>
      </c>
      <c r="E23" s="322" t="s">
        <v>528</v>
      </c>
      <c r="F23" s="154" t="s">
        <v>79</v>
      </c>
    </row>
    <row r="24" spans="2:11" ht="14.4" x14ac:dyDescent="0.3">
      <c r="B24" s="91"/>
      <c r="C24" s="92"/>
      <c r="D24" s="93" t="s">
        <v>549</v>
      </c>
      <c r="E24" s="116"/>
      <c r="F24" s="94" t="s">
        <v>29</v>
      </c>
      <c r="G24" s="274" t="s">
        <v>550</v>
      </c>
    </row>
    <row r="25" spans="2:11" ht="14.4" x14ac:dyDescent="0.3">
      <c r="B25" s="91"/>
      <c r="C25" s="92"/>
      <c r="D25" s="93" t="s">
        <v>551</v>
      </c>
      <c r="E25" s="116"/>
      <c r="F25" s="94" t="s">
        <v>29</v>
      </c>
      <c r="G25" s="274" t="s">
        <v>552</v>
      </c>
    </row>
    <row r="26" spans="2:11" ht="14.4" x14ac:dyDescent="0.3">
      <c r="B26" s="91"/>
      <c r="C26" s="92"/>
      <c r="D26" s="88" t="s">
        <v>108</v>
      </c>
      <c r="E26" s="123"/>
      <c r="F26" s="124"/>
    </row>
    <row r="27" spans="2:11" ht="14.4" x14ac:dyDescent="0.3">
      <c r="B27" s="91"/>
      <c r="C27" s="92"/>
      <c r="D27" s="149" t="s">
        <v>109</v>
      </c>
      <c r="E27" s="153" t="s">
        <v>144</v>
      </c>
      <c r="F27" s="154" t="s">
        <v>80</v>
      </c>
    </row>
    <row r="28" spans="2:11" ht="14.4" x14ac:dyDescent="0.3">
      <c r="B28" s="91"/>
      <c r="C28" s="92"/>
      <c r="D28" s="88" t="s">
        <v>110</v>
      </c>
      <c r="E28" s="121"/>
      <c r="F28" s="124"/>
    </row>
    <row r="29" spans="2:11" ht="14.4" x14ac:dyDescent="0.3">
      <c r="B29" s="91"/>
      <c r="C29" s="92"/>
      <c r="D29" s="149" t="s">
        <v>111</v>
      </c>
      <c r="E29" s="153" t="s">
        <v>144</v>
      </c>
      <c r="F29" s="154" t="s">
        <v>81</v>
      </c>
    </row>
    <row r="30" spans="2:11" ht="14.4" x14ac:dyDescent="0.3">
      <c r="B30" s="91"/>
      <c r="C30" s="92"/>
      <c r="D30" s="123" t="s">
        <v>112</v>
      </c>
      <c r="E30" s="123"/>
      <c r="F30" s="124"/>
      <c r="K30" s="78"/>
    </row>
    <row r="31" spans="2:11" ht="33" customHeight="1" x14ac:dyDescent="0.3">
      <c r="B31" s="91"/>
      <c r="C31" s="92"/>
      <c r="D31" s="129" t="s">
        <v>427</v>
      </c>
      <c r="E31" s="121" t="s">
        <v>100</v>
      </c>
      <c r="F31" s="122" t="s">
        <v>29</v>
      </c>
      <c r="G31" s="331" t="s">
        <v>143</v>
      </c>
    </row>
    <row r="32" spans="2:11" ht="14.4" x14ac:dyDescent="0.3">
      <c r="B32" s="91"/>
      <c r="C32" s="92"/>
      <c r="D32" s="88" t="s">
        <v>113</v>
      </c>
      <c r="E32" s="123"/>
      <c r="F32" s="124"/>
    </row>
    <row r="33" spans="2:7" ht="14.4" x14ac:dyDescent="0.3">
      <c r="B33" s="91"/>
      <c r="C33" s="92"/>
      <c r="D33" s="149" t="s">
        <v>114</v>
      </c>
      <c r="E33" s="153" t="s">
        <v>144</v>
      </c>
      <c r="F33" s="155" t="s">
        <v>82</v>
      </c>
    </row>
    <row r="34" spans="2:7" ht="28.8" customHeight="1" x14ac:dyDescent="0.3">
      <c r="B34" s="91"/>
      <c r="C34" s="92"/>
      <c r="D34" s="150" t="s">
        <v>428</v>
      </c>
      <c r="E34" s="153" t="s">
        <v>144</v>
      </c>
      <c r="F34" s="332" t="s">
        <v>29</v>
      </c>
      <c r="G34" s="274" t="s">
        <v>115</v>
      </c>
    </row>
    <row r="35" spans="2:7" ht="14.4" x14ac:dyDescent="0.3">
      <c r="B35" s="91"/>
      <c r="C35" s="92"/>
      <c r="D35" s="123" t="s">
        <v>116</v>
      </c>
      <c r="E35" s="123"/>
      <c r="F35" s="124"/>
    </row>
    <row r="36" spans="2:7" ht="14.4" x14ac:dyDescent="0.3">
      <c r="B36" s="91"/>
      <c r="C36" s="92"/>
      <c r="D36" s="121" t="s">
        <v>84</v>
      </c>
      <c r="E36" s="121" t="s">
        <v>100</v>
      </c>
      <c r="F36" s="122" t="s">
        <v>83</v>
      </c>
    </row>
    <row r="37" spans="2:7" ht="14.4" x14ac:dyDescent="0.3">
      <c r="B37" s="91"/>
      <c r="C37" s="92"/>
      <c r="D37" s="123" t="s">
        <v>117</v>
      </c>
      <c r="E37" s="121"/>
      <c r="F37" s="124"/>
    </row>
    <row r="38" spans="2:7" ht="14.4" x14ac:dyDescent="0.3">
      <c r="B38" s="91"/>
      <c r="C38" s="92"/>
      <c r="D38" s="121" t="s">
        <v>86</v>
      </c>
      <c r="E38" s="121" t="s">
        <v>100</v>
      </c>
      <c r="F38" s="122" t="s">
        <v>85</v>
      </c>
    </row>
    <row r="39" spans="2:7" ht="14.4" x14ac:dyDescent="0.3">
      <c r="B39" s="91"/>
      <c r="C39" s="92"/>
      <c r="D39" s="121" t="s">
        <v>88</v>
      </c>
      <c r="E39" s="121" t="s">
        <v>100</v>
      </c>
      <c r="F39" s="122" t="s">
        <v>87</v>
      </c>
    </row>
    <row r="40" spans="2:7" ht="14.4" x14ac:dyDescent="0.3">
      <c r="B40" s="91"/>
      <c r="C40" s="92"/>
      <c r="D40" s="123" t="s">
        <v>118</v>
      </c>
      <c r="E40" s="121"/>
      <c r="F40" s="124"/>
    </row>
    <row r="41" spans="2:7" ht="14.4" x14ac:dyDescent="0.3">
      <c r="B41" s="91"/>
      <c r="C41" s="92"/>
      <c r="D41" s="121" t="s">
        <v>119</v>
      </c>
      <c r="E41" s="121" t="s">
        <v>100</v>
      </c>
      <c r="F41" s="122" t="s">
        <v>89</v>
      </c>
    </row>
    <row r="42" spans="2:7" ht="14.4" x14ac:dyDescent="0.3">
      <c r="B42" s="91"/>
      <c r="C42" s="92"/>
      <c r="D42" s="123" t="s">
        <v>120</v>
      </c>
      <c r="E42" s="121"/>
      <c r="F42" s="124"/>
    </row>
    <row r="43" spans="2:7" ht="14.4" x14ac:dyDescent="0.3">
      <c r="B43" s="91"/>
      <c r="C43" s="92"/>
      <c r="D43" s="125" t="s">
        <v>121</v>
      </c>
      <c r="E43" s="126" t="s">
        <v>554</v>
      </c>
      <c r="F43" s="128" t="s">
        <v>91</v>
      </c>
    </row>
    <row r="44" spans="2:7" s="143" customFormat="1" ht="27.6" x14ac:dyDescent="0.3">
      <c r="B44" s="141"/>
      <c r="C44" s="142"/>
      <c r="D44" s="151" t="s">
        <v>145</v>
      </c>
      <c r="E44" s="152" t="s">
        <v>146</v>
      </c>
      <c r="F44" s="334" t="s">
        <v>92</v>
      </c>
    </row>
    <row r="45" spans="2:7" s="143" customFormat="1" ht="27.6" x14ac:dyDescent="0.3">
      <c r="B45" s="141"/>
      <c r="C45" s="142"/>
      <c r="D45" s="144" t="s">
        <v>122</v>
      </c>
      <c r="E45" s="145" t="s">
        <v>100</v>
      </c>
      <c r="F45" s="146" t="s">
        <v>93</v>
      </c>
    </row>
    <row r="46" spans="2:7" ht="14.4" x14ac:dyDescent="0.3">
      <c r="B46" s="91"/>
      <c r="C46" s="92"/>
      <c r="D46" s="121" t="s">
        <v>123</v>
      </c>
      <c r="E46" s="121" t="s">
        <v>100</v>
      </c>
      <c r="F46" s="130" t="s">
        <v>147</v>
      </c>
    </row>
    <row r="47" spans="2:7" ht="29.4" customHeight="1" x14ac:dyDescent="0.3">
      <c r="B47" s="91"/>
      <c r="C47" s="92"/>
      <c r="D47" s="333" t="s">
        <v>553</v>
      </c>
      <c r="E47" s="336" t="s">
        <v>146</v>
      </c>
      <c r="F47" s="335" t="s">
        <v>29</v>
      </c>
      <c r="G47" s="331" t="s">
        <v>115</v>
      </c>
    </row>
    <row r="49" spans="2:6" ht="14.4" thickBot="1" x14ac:dyDescent="0.35"/>
    <row r="50" spans="2:6" ht="58.5" customHeight="1" x14ac:dyDescent="0.3">
      <c r="B50" s="379" t="s">
        <v>140</v>
      </c>
      <c r="C50" s="380"/>
      <c r="D50" s="380"/>
      <c r="E50" s="380"/>
      <c r="F50" s="381"/>
    </row>
    <row r="51" spans="2:6" ht="18" x14ac:dyDescent="0.35">
      <c r="B51" s="382" t="s">
        <v>124</v>
      </c>
      <c r="C51" s="383"/>
      <c r="D51" s="383"/>
      <c r="E51" s="383"/>
      <c r="F51" s="384"/>
    </row>
    <row r="52" spans="2:6" ht="14.4" x14ac:dyDescent="0.3">
      <c r="B52" s="95"/>
      <c r="C52" s="96" t="s">
        <v>429</v>
      </c>
      <c r="D52" s="97"/>
      <c r="E52" s="97"/>
      <c r="F52" s="98"/>
    </row>
    <row r="53" spans="2:6" ht="14.4" x14ac:dyDescent="0.3">
      <c r="B53" s="95"/>
      <c r="C53" s="99"/>
      <c r="D53" s="100" t="s">
        <v>125</v>
      </c>
      <c r="E53" s="100"/>
      <c r="F53" s="98"/>
    </row>
    <row r="54" spans="2:6" ht="14.4" x14ac:dyDescent="0.3">
      <c r="B54" s="95"/>
      <c r="C54" s="99"/>
      <c r="D54" s="100" t="s">
        <v>126</v>
      </c>
      <c r="E54" s="100"/>
      <c r="F54" s="98"/>
    </row>
    <row r="55" spans="2:6" ht="14.4" x14ac:dyDescent="0.3">
      <c r="B55" s="95"/>
      <c r="C55" s="99"/>
      <c r="D55" s="100" t="s">
        <v>127</v>
      </c>
      <c r="E55" s="100"/>
      <c r="F55" s="98"/>
    </row>
    <row r="56" spans="2:6" ht="14.4" x14ac:dyDescent="0.3">
      <c r="B56" s="95"/>
      <c r="C56" s="99"/>
      <c r="D56" s="100" t="s">
        <v>128</v>
      </c>
      <c r="E56" s="100"/>
      <c r="F56" s="98"/>
    </row>
    <row r="57" spans="2:6" ht="18" x14ac:dyDescent="0.35">
      <c r="B57" s="385" t="s">
        <v>148</v>
      </c>
      <c r="C57" s="386"/>
      <c r="D57" s="386"/>
      <c r="E57" s="386"/>
      <c r="F57" s="387"/>
    </row>
    <row r="58" spans="2:6" ht="14.4" x14ac:dyDescent="0.3">
      <c r="B58" s="101"/>
      <c r="C58" s="102" t="s">
        <v>430</v>
      </c>
      <c r="D58" s="103"/>
      <c r="E58" s="103"/>
      <c r="F58" s="104"/>
    </row>
    <row r="59" spans="2:6" ht="28.2" x14ac:dyDescent="0.3">
      <c r="B59" s="101"/>
      <c r="C59" s="105"/>
      <c r="D59" s="147" t="s">
        <v>149</v>
      </c>
      <c r="E59" s="106"/>
      <c r="F59" s="104"/>
    </row>
    <row r="60" spans="2:6" ht="17.25" customHeight="1" x14ac:dyDescent="0.3">
      <c r="B60" s="101"/>
      <c r="C60" s="105"/>
      <c r="D60" s="106" t="s">
        <v>129</v>
      </c>
      <c r="E60" s="106"/>
      <c r="F60" s="104"/>
    </row>
    <row r="61" spans="2:6" ht="14.4" x14ac:dyDescent="0.3">
      <c r="B61" s="101"/>
      <c r="C61" s="102" t="s">
        <v>431</v>
      </c>
      <c r="D61" s="103"/>
      <c r="E61" s="103"/>
      <c r="F61" s="104"/>
    </row>
    <row r="62" spans="2:6" ht="14.4" x14ac:dyDescent="0.3">
      <c r="B62" s="101"/>
      <c r="C62" s="105"/>
      <c r="D62" s="106" t="s">
        <v>126</v>
      </c>
      <c r="E62" s="106"/>
      <c r="F62" s="104"/>
    </row>
    <row r="63" spans="2:6" ht="14.4" x14ac:dyDescent="0.3">
      <c r="B63" s="101"/>
      <c r="C63" s="105"/>
      <c r="D63" s="106" t="s">
        <v>127</v>
      </c>
      <c r="E63" s="106"/>
      <c r="F63" s="104"/>
    </row>
    <row r="64" spans="2:6" ht="14.4" x14ac:dyDescent="0.3">
      <c r="B64" s="101"/>
      <c r="C64" s="105"/>
      <c r="D64" s="106" t="s">
        <v>130</v>
      </c>
      <c r="E64" s="106"/>
      <c r="F64" s="104"/>
    </row>
    <row r="65" spans="2:6" ht="14.4" x14ac:dyDescent="0.3">
      <c r="B65" s="101"/>
      <c r="C65" s="105"/>
      <c r="D65" s="106" t="s">
        <v>131</v>
      </c>
      <c r="E65" s="106"/>
      <c r="F65" s="104"/>
    </row>
    <row r="66" spans="2:6" ht="14.4" x14ac:dyDescent="0.3">
      <c r="B66" s="101"/>
      <c r="C66" s="105"/>
      <c r="D66" s="106" t="s">
        <v>132</v>
      </c>
      <c r="E66" s="106"/>
      <c r="F66" s="104"/>
    </row>
    <row r="67" spans="2:6" ht="15" thickBot="1" x14ac:dyDescent="0.35">
      <c r="B67" s="107"/>
      <c r="C67" s="108"/>
      <c r="D67" s="109" t="s">
        <v>133</v>
      </c>
      <c r="E67" s="109"/>
      <c r="F67" s="110"/>
    </row>
  </sheetData>
  <mergeCells count="11">
    <mergeCell ref="B13:D13"/>
    <mergeCell ref="B50:F50"/>
    <mergeCell ref="B51:F51"/>
    <mergeCell ref="B57:F57"/>
    <mergeCell ref="C3:E3"/>
    <mergeCell ref="C4:E4"/>
    <mergeCell ref="C5:E5"/>
    <mergeCell ref="C6:E6"/>
    <mergeCell ref="C7:E7"/>
    <mergeCell ref="B8:F8"/>
    <mergeCell ref="B10:F10"/>
  </mergeCells>
  <hyperlinks>
    <hyperlink ref="F17" location="'PM-KV-03-01'!B1" display="PM-KV-03-01" xr:uid="{00000000-0004-0000-0000-000001000000}"/>
    <hyperlink ref="F16" location="'PM-KV-03-00'!B1" display="PM-KV-03-00" xr:uid="{00000000-0004-0000-0000-000002000000}"/>
    <hyperlink ref="F27" location="'PM-KV-03-06'!A1" display="PM-KV-03-06" xr:uid="{00000000-0004-0000-0000-000004000000}"/>
    <hyperlink ref="F29" location="'PM-KV-03-07'!A1" display="PM-KV-03-07" xr:uid="{00000000-0004-0000-0000-000005000000}"/>
    <hyperlink ref="F33" location="'PM-KV-03-08'!A1" display="PM-KV-03-08" xr:uid="{00000000-0004-0000-0000-000006000000}"/>
    <hyperlink ref="G34" r:id="rId1" xr:uid="{00000000-0004-0000-0000-000008000000}"/>
    <hyperlink ref="F22" location="'PM-KV-03-04'!B1" display="PM-KV-03-04" xr:uid="{00000000-0004-0000-0000-00000B000000}"/>
    <hyperlink ref="F23" location="'PM-KV-03-05'!B1" display="PM-KV-03-05" xr:uid="{00000000-0004-0000-0000-00000C000000}"/>
    <hyperlink ref="G24" r:id="rId2" xr:uid="{D2934631-CC14-4FEE-9FF8-989CDA1715B5}"/>
    <hyperlink ref="F24" location="'PM-KV-03-01'!C33" display="PM-KV-03-01" xr:uid="{27E2F228-9631-4DAF-95C1-B074241D4B5C}"/>
    <hyperlink ref="G25" r:id="rId3" xr:uid="{F7E40CC4-3A57-4DF6-BF0C-8997ADECF63A}"/>
    <hyperlink ref="F25" location="'PM-KV-03-01'!C33" display="PM-KV-03-01" xr:uid="{B49AB110-CB38-40D6-953B-5056F8DC8C6B}"/>
    <hyperlink ref="F34" location="'PM-KV-03-01'!C81" display="PM-KV-03-01" xr:uid="{30BA6417-7BE0-4713-8086-2C127AFAF7A1}"/>
  </hyperlinks>
  <pageMargins left="0.70866141732283472" right="0.70866141732283472" top="0.74803149606299213" bottom="0.74803149606299213" header="0.31496062992125984" footer="0.31496062992125984"/>
  <pageSetup paperSize="9" scale="77" orientation="portrait" r:id="rId4"/>
  <headerFooter>
    <oddFooter>&amp;L&amp;F/&amp;A&amp;C&amp;P/&amp;N&amp;RDigitAudit/AuditIroda</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5"/>
  <sheetViews>
    <sheetView workbookViewId="0"/>
  </sheetViews>
  <sheetFormatPr defaultRowHeight="11.4" x14ac:dyDescent="0.2"/>
  <cols>
    <col min="1" max="1" width="6.44140625" style="62" customWidth="1"/>
    <col min="2" max="2" width="41.88671875" style="62" customWidth="1"/>
    <col min="3" max="3" width="27.6640625" style="62" customWidth="1"/>
    <col min="4" max="4" width="23.5546875" style="62" customWidth="1"/>
    <col min="5" max="5" width="13.109375" style="62" customWidth="1"/>
    <col min="6" max="6" width="23.5546875" style="62" customWidth="1"/>
    <col min="7" max="7" width="10.6640625" style="62" customWidth="1"/>
    <col min="8" max="8" width="20.5546875" style="62" customWidth="1"/>
    <col min="9" max="256" width="9.109375" style="62"/>
    <col min="257" max="257" width="6.44140625" style="62" customWidth="1"/>
    <col min="258" max="258" width="41.88671875" style="62" customWidth="1"/>
    <col min="259" max="259" width="27.6640625" style="62" customWidth="1"/>
    <col min="260" max="260" width="23.5546875" style="62" customWidth="1"/>
    <col min="261" max="261" width="13.109375" style="62" customWidth="1"/>
    <col min="262" max="262" width="23.5546875" style="62" customWidth="1"/>
    <col min="263" max="263" width="10.6640625" style="62" customWidth="1"/>
    <col min="264" max="264" width="20.5546875" style="62" customWidth="1"/>
    <col min="265" max="512" width="9.109375" style="62"/>
    <col min="513" max="513" width="6.44140625" style="62" customWidth="1"/>
    <col min="514" max="514" width="41.88671875" style="62" customWidth="1"/>
    <col min="515" max="515" width="27.6640625" style="62" customWidth="1"/>
    <col min="516" max="516" width="23.5546875" style="62" customWidth="1"/>
    <col min="517" max="517" width="13.109375" style="62" customWidth="1"/>
    <col min="518" max="518" width="23.5546875" style="62" customWidth="1"/>
    <col min="519" max="519" width="10.6640625" style="62" customWidth="1"/>
    <col min="520" max="520" width="20.5546875" style="62" customWidth="1"/>
    <col min="521" max="768" width="9.109375" style="62"/>
    <col min="769" max="769" width="6.44140625" style="62" customWidth="1"/>
    <col min="770" max="770" width="41.88671875" style="62" customWidth="1"/>
    <col min="771" max="771" width="27.6640625" style="62" customWidth="1"/>
    <col min="772" max="772" width="23.5546875" style="62" customWidth="1"/>
    <col min="773" max="773" width="13.109375" style="62" customWidth="1"/>
    <col min="774" max="774" width="23.5546875" style="62" customWidth="1"/>
    <col min="775" max="775" width="10.6640625" style="62" customWidth="1"/>
    <col min="776" max="776" width="20.5546875" style="62" customWidth="1"/>
    <col min="777" max="1024" width="9.109375" style="62"/>
    <col min="1025" max="1025" width="6.44140625" style="62" customWidth="1"/>
    <col min="1026" max="1026" width="41.88671875" style="62" customWidth="1"/>
    <col min="1027" max="1027" width="27.6640625" style="62" customWidth="1"/>
    <col min="1028" max="1028" width="23.5546875" style="62" customWidth="1"/>
    <col min="1029" max="1029" width="13.109375" style="62" customWidth="1"/>
    <col min="1030" max="1030" width="23.5546875" style="62" customWidth="1"/>
    <col min="1031" max="1031" width="10.6640625" style="62" customWidth="1"/>
    <col min="1032" max="1032" width="20.5546875" style="62" customWidth="1"/>
    <col min="1033" max="1280" width="9.109375" style="62"/>
    <col min="1281" max="1281" width="6.44140625" style="62" customWidth="1"/>
    <col min="1282" max="1282" width="41.88671875" style="62" customWidth="1"/>
    <col min="1283" max="1283" width="27.6640625" style="62" customWidth="1"/>
    <col min="1284" max="1284" width="23.5546875" style="62" customWidth="1"/>
    <col min="1285" max="1285" width="13.109375" style="62" customWidth="1"/>
    <col min="1286" max="1286" width="23.5546875" style="62" customWidth="1"/>
    <col min="1287" max="1287" width="10.6640625" style="62" customWidth="1"/>
    <col min="1288" max="1288" width="20.5546875" style="62" customWidth="1"/>
    <col min="1289" max="1536" width="9.109375" style="62"/>
    <col min="1537" max="1537" width="6.44140625" style="62" customWidth="1"/>
    <col min="1538" max="1538" width="41.88671875" style="62" customWidth="1"/>
    <col min="1539" max="1539" width="27.6640625" style="62" customWidth="1"/>
    <col min="1540" max="1540" width="23.5546875" style="62" customWidth="1"/>
    <col min="1541" max="1541" width="13.109375" style="62" customWidth="1"/>
    <col min="1542" max="1542" width="23.5546875" style="62" customWidth="1"/>
    <col min="1543" max="1543" width="10.6640625" style="62" customWidth="1"/>
    <col min="1544" max="1544" width="20.5546875" style="62" customWidth="1"/>
    <col min="1545" max="1792" width="9.109375" style="62"/>
    <col min="1793" max="1793" width="6.44140625" style="62" customWidth="1"/>
    <col min="1794" max="1794" width="41.88671875" style="62" customWidth="1"/>
    <col min="1795" max="1795" width="27.6640625" style="62" customWidth="1"/>
    <col min="1796" max="1796" width="23.5546875" style="62" customWidth="1"/>
    <col min="1797" max="1797" width="13.109375" style="62" customWidth="1"/>
    <col min="1798" max="1798" width="23.5546875" style="62" customWidth="1"/>
    <col min="1799" max="1799" width="10.6640625" style="62" customWidth="1"/>
    <col min="1800" max="1800" width="20.5546875" style="62" customWidth="1"/>
    <col min="1801" max="2048" width="9.109375" style="62"/>
    <col min="2049" max="2049" width="6.44140625" style="62" customWidth="1"/>
    <col min="2050" max="2050" width="41.88671875" style="62" customWidth="1"/>
    <col min="2051" max="2051" width="27.6640625" style="62" customWidth="1"/>
    <col min="2052" max="2052" width="23.5546875" style="62" customWidth="1"/>
    <col min="2053" max="2053" width="13.109375" style="62" customWidth="1"/>
    <col min="2054" max="2054" width="23.5546875" style="62" customWidth="1"/>
    <col min="2055" max="2055" width="10.6640625" style="62" customWidth="1"/>
    <col min="2056" max="2056" width="20.5546875" style="62" customWidth="1"/>
    <col min="2057" max="2304" width="9.109375" style="62"/>
    <col min="2305" max="2305" width="6.44140625" style="62" customWidth="1"/>
    <col min="2306" max="2306" width="41.88671875" style="62" customWidth="1"/>
    <col min="2307" max="2307" width="27.6640625" style="62" customWidth="1"/>
    <col min="2308" max="2308" width="23.5546875" style="62" customWidth="1"/>
    <col min="2309" max="2309" width="13.109375" style="62" customWidth="1"/>
    <col min="2310" max="2310" width="23.5546875" style="62" customWidth="1"/>
    <col min="2311" max="2311" width="10.6640625" style="62" customWidth="1"/>
    <col min="2312" max="2312" width="20.5546875" style="62" customWidth="1"/>
    <col min="2313" max="2560" width="9.109375" style="62"/>
    <col min="2561" max="2561" width="6.44140625" style="62" customWidth="1"/>
    <col min="2562" max="2562" width="41.88671875" style="62" customWidth="1"/>
    <col min="2563" max="2563" width="27.6640625" style="62" customWidth="1"/>
    <col min="2564" max="2564" width="23.5546875" style="62" customWidth="1"/>
    <col min="2565" max="2565" width="13.109375" style="62" customWidth="1"/>
    <col min="2566" max="2566" width="23.5546875" style="62" customWidth="1"/>
    <col min="2567" max="2567" width="10.6640625" style="62" customWidth="1"/>
    <col min="2568" max="2568" width="20.5546875" style="62" customWidth="1"/>
    <col min="2569" max="2816" width="9.109375" style="62"/>
    <col min="2817" max="2817" width="6.44140625" style="62" customWidth="1"/>
    <col min="2818" max="2818" width="41.88671875" style="62" customWidth="1"/>
    <col min="2819" max="2819" width="27.6640625" style="62" customWidth="1"/>
    <col min="2820" max="2820" width="23.5546875" style="62" customWidth="1"/>
    <col min="2821" max="2821" width="13.109375" style="62" customWidth="1"/>
    <col min="2822" max="2822" width="23.5546875" style="62" customWidth="1"/>
    <col min="2823" max="2823" width="10.6640625" style="62" customWidth="1"/>
    <col min="2824" max="2824" width="20.5546875" style="62" customWidth="1"/>
    <col min="2825" max="3072" width="9.109375" style="62"/>
    <col min="3073" max="3073" width="6.44140625" style="62" customWidth="1"/>
    <col min="3074" max="3074" width="41.88671875" style="62" customWidth="1"/>
    <col min="3075" max="3075" width="27.6640625" style="62" customWidth="1"/>
    <col min="3076" max="3076" width="23.5546875" style="62" customWidth="1"/>
    <col min="3077" max="3077" width="13.109375" style="62" customWidth="1"/>
    <col min="3078" max="3078" width="23.5546875" style="62" customWidth="1"/>
    <col min="3079" max="3079" width="10.6640625" style="62" customWidth="1"/>
    <col min="3080" max="3080" width="20.5546875" style="62" customWidth="1"/>
    <col min="3081" max="3328" width="9.109375" style="62"/>
    <col min="3329" max="3329" width="6.44140625" style="62" customWidth="1"/>
    <col min="3330" max="3330" width="41.88671875" style="62" customWidth="1"/>
    <col min="3331" max="3331" width="27.6640625" style="62" customWidth="1"/>
    <col min="3332" max="3332" width="23.5546875" style="62" customWidth="1"/>
    <col min="3333" max="3333" width="13.109375" style="62" customWidth="1"/>
    <col min="3334" max="3334" width="23.5546875" style="62" customWidth="1"/>
    <col min="3335" max="3335" width="10.6640625" style="62" customWidth="1"/>
    <col min="3336" max="3336" width="20.5546875" style="62" customWidth="1"/>
    <col min="3337" max="3584" width="9.109375" style="62"/>
    <col min="3585" max="3585" width="6.44140625" style="62" customWidth="1"/>
    <col min="3586" max="3586" width="41.88671875" style="62" customWidth="1"/>
    <col min="3587" max="3587" width="27.6640625" style="62" customWidth="1"/>
    <col min="3588" max="3588" width="23.5546875" style="62" customWidth="1"/>
    <col min="3589" max="3589" width="13.109375" style="62" customWidth="1"/>
    <col min="3590" max="3590" width="23.5546875" style="62" customWidth="1"/>
    <col min="3591" max="3591" width="10.6640625" style="62" customWidth="1"/>
    <col min="3592" max="3592" width="20.5546875" style="62" customWidth="1"/>
    <col min="3593" max="3840" width="9.109375" style="62"/>
    <col min="3841" max="3841" width="6.44140625" style="62" customWidth="1"/>
    <col min="3842" max="3842" width="41.88671875" style="62" customWidth="1"/>
    <col min="3843" max="3843" width="27.6640625" style="62" customWidth="1"/>
    <col min="3844" max="3844" width="23.5546875" style="62" customWidth="1"/>
    <col min="3845" max="3845" width="13.109375" style="62" customWidth="1"/>
    <col min="3846" max="3846" width="23.5546875" style="62" customWidth="1"/>
    <col min="3847" max="3847" width="10.6640625" style="62" customWidth="1"/>
    <col min="3848" max="3848" width="20.5546875" style="62" customWidth="1"/>
    <col min="3849" max="4096" width="9.109375" style="62"/>
    <col min="4097" max="4097" width="6.44140625" style="62" customWidth="1"/>
    <col min="4098" max="4098" width="41.88671875" style="62" customWidth="1"/>
    <col min="4099" max="4099" width="27.6640625" style="62" customWidth="1"/>
    <col min="4100" max="4100" width="23.5546875" style="62" customWidth="1"/>
    <col min="4101" max="4101" width="13.109375" style="62" customWidth="1"/>
    <col min="4102" max="4102" width="23.5546875" style="62" customWidth="1"/>
    <col min="4103" max="4103" width="10.6640625" style="62" customWidth="1"/>
    <col min="4104" max="4104" width="20.5546875" style="62" customWidth="1"/>
    <col min="4105" max="4352" width="9.109375" style="62"/>
    <col min="4353" max="4353" width="6.44140625" style="62" customWidth="1"/>
    <col min="4354" max="4354" width="41.88671875" style="62" customWidth="1"/>
    <col min="4355" max="4355" width="27.6640625" style="62" customWidth="1"/>
    <col min="4356" max="4356" width="23.5546875" style="62" customWidth="1"/>
    <col min="4357" max="4357" width="13.109375" style="62" customWidth="1"/>
    <col min="4358" max="4358" width="23.5546875" style="62" customWidth="1"/>
    <col min="4359" max="4359" width="10.6640625" style="62" customWidth="1"/>
    <col min="4360" max="4360" width="20.5546875" style="62" customWidth="1"/>
    <col min="4361" max="4608" width="9.109375" style="62"/>
    <col min="4609" max="4609" width="6.44140625" style="62" customWidth="1"/>
    <col min="4610" max="4610" width="41.88671875" style="62" customWidth="1"/>
    <col min="4611" max="4611" width="27.6640625" style="62" customWidth="1"/>
    <col min="4612" max="4612" width="23.5546875" style="62" customWidth="1"/>
    <col min="4613" max="4613" width="13.109375" style="62" customWidth="1"/>
    <col min="4614" max="4614" width="23.5546875" style="62" customWidth="1"/>
    <col min="4615" max="4615" width="10.6640625" style="62" customWidth="1"/>
    <col min="4616" max="4616" width="20.5546875" style="62" customWidth="1"/>
    <col min="4617" max="4864" width="9.109375" style="62"/>
    <col min="4865" max="4865" width="6.44140625" style="62" customWidth="1"/>
    <col min="4866" max="4866" width="41.88671875" style="62" customWidth="1"/>
    <col min="4867" max="4867" width="27.6640625" style="62" customWidth="1"/>
    <col min="4868" max="4868" width="23.5546875" style="62" customWidth="1"/>
    <col min="4869" max="4869" width="13.109375" style="62" customWidth="1"/>
    <col min="4870" max="4870" width="23.5546875" style="62" customWidth="1"/>
    <col min="4871" max="4871" width="10.6640625" style="62" customWidth="1"/>
    <col min="4872" max="4872" width="20.5546875" style="62" customWidth="1"/>
    <col min="4873" max="5120" width="9.109375" style="62"/>
    <col min="5121" max="5121" width="6.44140625" style="62" customWidth="1"/>
    <col min="5122" max="5122" width="41.88671875" style="62" customWidth="1"/>
    <col min="5123" max="5123" width="27.6640625" style="62" customWidth="1"/>
    <col min="5124" max="5124" width="23.5546875" style="62" customWidth="1"/>
    <col min="5125" max="5125" width="13.109375" style="62" customWidth="1"/>
    <col min="5126" max="5126" width="23.5546875" style="62" customWidth="1"/>
    <col min="5127" max="5127" width="10.6640625" style="62" customWidth="1"/>
    <col min="5128" max="5128" width="20.5546875" style="62" customWidth="1"/>
    <col min="5129" max="5376" width="9.109375" style="62"/>
    <col min="5377" max="5377" width="6.44140625" style="62" customWidth="1"/>
    <col min="5378" max="5378" width="41.88671875" style="62" customWidth="1"/>
    <col min="5379" max="5379" width="27.6640625" style="62" customWidth="1"/>
    <col min="5380" max="5380" width="23.5546875" style="62" customWidth="1"/>
    <col min="5381" max="5381" width="13.109375" style="62" customWidth="1"/>
    <col min="5382" max="5382" width="23.5546875" style="62" customWidth="1"/>
    <col min="5383" max="5383" width="10.6640625" style="62" customWidth="1"/>
    <col min="5384" max="5384" width="20.5546875" style="62" customWidth="1"/>
    <col min="5385" max="5632" width="9.109375" style="62"/>
    <col min="5633" max="5633" width="6.44140625" style="62" customWidth="1"/>
    <col min="5634" max="5634" width="41.88671875" style="62" customWidth="1"/>
    <col min="5635" max="5635" width="27.6640625" style="62" customWidth="1"/>
    <col min="5636" max="5636" width="23.5546875" style="62" customWidth="1"/>
    <col min="5637" max="5637" width="13.109375" style="62" customWidth="1"/>
    <col min="5638" max="5638" width="23.5546875" style="62" customWidth="1"/>
    <col min="5639" max="5639" width="10.6640625" style="62" customWidth="1"/>
    <col min="5640" max="5640" width="20.5546875" style="62" customWidth="1"/>
    <col min="5641" max="5888" width="9.109375" style="62"/>
    <col min="5889" max="5889" width="6.44140625" style="62" customWidth="1"/>
    <col min="5890" max="5890" width="41.88671875" style="62" customWidth="1"/>
    <col min="5891" max="5891" width="27.6640625" style="62" customWidth="1"/>
    <col min="5892" max="5892" width="23.5546875" style="62" customWidth="1"/>
    <col min="5893" max="5893" width="13.109375" style="62" customWidth="1"/>
    <col min="5894" max="5894" width="23.5546875" style="62" customWidth="1"/>
    <col min="5895" max="5895" width="10.6640625" style="62" customWidth="1"/>
    <col min="5896" max="5896" width="20.5546875" style="62" customWidth="1"/>
    <col min="5897" max="6144" width="9.109375" style="62"/>
    <col min="6145" max="6145" width="6.44140625" style="62" customWidth="1"/>
    <col min="6146" max="6146" width="41.88671875" style="62" customWidth="1"/>
    <col min="6147" max="6147" width="27.6640625" style="62" customWidth="1"/>
    <col min="6148" max="6148" width="23.5546875" style="62" customWidth="1"/>
    <col min="6149" max="6149" width="13.109375" style="62" customWidth="1"/>
    <col min="6150" max="6150" width="23.5546875" style="62" customWidth="1"/>
    <col min="6151" max="6151" width="10.6640625" style="62" customWidth="1"/>
    <col min="6152" max="6152" width="20.5546875" style="62" customWidth="1"/>
    <col min="6153" max="6400" width="9.109375" style="62"/>
    <col min="6401" max="6401" width="6.44140625" style="62" customWidth="1"/>
    <col min="6402" max="6402" width="41.88671875" style="62" customWidth="1"/>
    <col min="6403" max="6403" width="27.6640625" style="62" customWidth="1"/>
    <col min="6404" max="6404" width="23.5546875" style="62" customWidth="1"/>
    <col min="6405" max="6405" width="13.109375" style="62" customWidth="1"/>
    <col min="6406" max="6406" width="23.5546875" style="62" customWidth="1"/>
    <col min="6407" max="6407" width="10.6640625" style="62" customWidth="1"/>
    <col min="6408" max="6408" width="20.5546875" style="62" customWidth="1"/>
    <col min="6409" max="6656" width="9.109375" style="62"/>
    <col min="6657" max="6657" width="6.44140625" style="62" customWidth="1"/>
    <col min="6658" max="6658" width="41.88671875" style="62" customWidth="1"/>
    <col min="6659" max="6659" width="27.6640625" style="62" customWidth="1"/>
    <col min="6660" max="6660" width="23.5546875" style="62" customWidth="1"/>
    <col min="6661" max="6661" width="13.109375" style="62" customWidth="1"/>
    <col min="6662" max="6662" width="23.5546875" style="62" customWidth="1"/>
    <col min="6663" max="6663" width="10.6640625" style="62" customWidth="1"/>
    <col min="6664" max="6664" width="20.5546875" style="62" customWidth="1"/>
    <col min="6665" max="6912" width="9.109375" style="62"/>
    <col min="6913" max="6913" width="6.44140625" style="62" customWidth="1"/>
    <col min="6914" max="6914" width="41.88671875" style="62" customWidth="1"/>
    <col min="6915" max="6915" width="27.6640625" style="62" customWidth="1"/>
    <col min="6916" max="6916" width="23.5546875" style="62" customWidth="1"/>
    <col min="6917" max="6917" width="13.109375" style="62" customWidth="1"/>
    <col min="6918" max="6918" width="23.5546875" style="62" customWidth="1"/>
    <col min="6919" max="6919" width="10.6640625" style="62" customWidth="1"/>
    <col min="6920" max="6920" width="20.5546875" style="62" customWidth="1"/>
    <col min="6921" max="7168" width="9.109375" style="62"/>
    <col min="7169" max="7169" width="6.44140625" style="62" customWidth="1"/>
    <col min="7170" max="7170" width="41.88671875" style="62" customWidth="1"/>
    <col min="7171" max="7171" width="27.6640625" style="62" customWidth="1"/>
    <col min="7172" max="7172" width="23.5546875" style="62" customWidth="1"/>
    <col min="7173" max="7173" width="13.109375" style="62" customWidth="1"/>
    <col min="7174" max="7174" width="23.5546875" style="62" customWidth="1"/>
    <col min="7175" max="7175" width="10.6640625" style="62" customWidth="1"/>
    <col min="7176" max="7176" width="20.5546875" style="62" customWidth="1"/>
    <col min="7177" max="7424" width="9.109375" style="62"/>
    <col min="7425" max="7425" width="6.44140625" style="62" customWidth="1"/>
    <col min="7426" max="7426" width="41.88671875" style="62" customWidth="1"/>
    <col min="7427" max="7427" width="27.6640625" style="62" customWidth="1"/>
    <col min="7428" max="7428" width="23.5546875" style="62" customWidth="1"/>
    <col min="7429" max="7429" width="13.109375" style="62" customWidth="1"/>
    <col min="7430" max="7430" width="23.5546875" style="62" customWidth="1"/>
    <col min="7431" max="7431" width="10.6640625" style="62" customWidth="1"/>
    <col min="7432" max="7432" width="20.5546875" style="62" customWidth="1"/>
    <col min="7433" max="7680" width="9.109375" style="62"/>
    <col min="7681" max="7681" width="6.44140625" style="62" customWidth="1"/>
    <col min="7682" max="7682" width="41.88671875" style="62" customWidth="1"/>
    <col min="7683" max="7683" width="27.6640625" style="62" customWidth="1"/>
    <col min="7684" max="7684" width="23.5546875" style="62" customWidth="1"/>
    <col min="7685" max="7685" width="13.109375" style="62" customWidth="1"/>
    <col min="7686" max="7686" width="23.5546875" style="62" customWidth="1"/>
    <col min="7687" max="7687" width="10.6640625" style="62" customWidth="1"/>
    <col min="7688" max="7688" width="20.5546875" style="62" customWidth="1"/>
    <col min="7689" max="7936" width="9.109375" style="62"/>
    <col min="7937" max="7937" width="6.44140625" style="62" customWidth="1"/>
    <col min="7938" max="7938" width="41.88671875" style="62" customWidth="1"/>
    <col min="7939" max="7939" width="27.6640625" style="62" customWidth="1"/>
    <col min="7940" max="7940" width="23.5546875" style="62" customWidth="1"/>
    <col min="7941" max="7941" width="13.109375" style="62" customWidth="1"/>
    <col min="7942" max="7942" width="23.5546875" style="62" customWidth="1"/>
    <col min="7943" max="7943" width="10.6640625" style="62" customWidth="1"/>
    <col min="7944" max="7944" width="20.5546875" style="62" customWidth="1"/>
    <col min="7945" max="8192" width="9.109375" style="62"/>
    <col min="8193" max="8193" width="6.44140625" style="62" customWidth="1"/>
    <col min="8194" max="8194" width="41.88671875" style="62" customWidth="1"/>
    <col min="8195" max="8195" width="27.6640625" style="62" customWidth="1"/>
    <col min="8196" max="8196" width="23.5546875" style="62" customWidth="1"/>
    <col min="8197" max="8197" width="13.109375" style="62" customWidth="1"/>
    <col min="8198" max="8198" width="23.5546875" style="62" customWidth="1"/>
    <col min="8199" max="8199" width="10.6640625" style="62" customWidth="1"/>
    <col min="8200" max="8200" width="20.5546875" style="62" customWidth="1"/>
    <col min="8201" max="8448" width="9.109375" style="62"/>
    <col min="8449" max="8449" width="6.44140625" style="62" customWidth="1"/>
    <col min="8450" max="8450" width="41.88671875" style="62" customWidth="1"/>
    <col min="8451" max="8451" width="27.6640625" style="62" customWidth="1"/>
    <col min="8452" max="8452" width="23.5546875" style="62" customWidth="1"/>
    <col min="8453" max="8453" width="13.109375" style="62" customWidth="1"/>
    <col min="8454" max="8454" width="23.5546875" style="62" customWidth="1"/>
    <col min="8455" max="8455" width="10.6640625" style="62" customWidth="1"/>
    <col min="8456" max="8456" width="20.5546875" style="62" customWidth="1"/>
    <col min="8457" max="8704" width="9.109375" style="62"/>
    <col min="8705" max="8705" width="6.44140625" style="62" customWidth="1"/>
    <col min="8706" max="8706" width="41.88671875" style="62" customWidth="1"/>
    <col min="8707" max="8707" width="27.6640625" style="62" customWidth="1"/>
    <col min="8708" max="8708" width="23.5546875" style="62" customWidth="1"/>
    <col min="8709" max="8709" width="13.109375" style="62" customWidth="1"/>
    <col min="8710" max="8710" width="23.5546875" style="62" customWidth="1"/>
    <col min="8711" max="8711" width="10.6640625" style="62" customWidth="1"/>
    <col min="8712" max="8712" width="20.5546875" style="62" customWidth="1"/>
    <col min="8713" max="8960" width="9.109375" style="62"/>
    <col min="8961" max="8961" width="6.44140625" style="62" customWidth="1"/>
    <col min="8962" max="8962" width="41.88671875" style="62" customWidth="1"/>
    <col min="8963" max="8963" width="27.6640625" style="62" customWidth="1"/>
    <col min="8964" max="8964" width="23.5546875" style="62" customWidth="1"/>
    <col min="8965" max="8965" width="13.109375" style="62" customWidth="1"/>
    <col min="8966" max="8966" width="23.5546875" style="62" customWidth="1"/>
    <col min="8967" max="8967" width="10.6640625" style="62" customWidth="1"/>
    <col min="8968" max="8968" width="20.5546875" style="62" customWidth="1"/>
    <col min="8969" max="9216" width="9.109375" style="62"/>
    <col min="9217" max="9217" width="6.44140625" style="62" customWidth="1"/>
    <col min="9218" max="9218" width="41.88671875" style="62" customWidth="1"/>
    <col min="9219" max="9219" width="27.6640625" style="62" customWidth="1"/>
    <col min="9220" max="9220" width="23.5546875" style="62" customWidth="1"/>
    <col min="9221" max="9221" width="13.109375" style="62" customWidth="1"/>
    <col min="9222" max="9222" width="23.5546875" style="62" customWidth="1"/>
    <col min="9223" max="9223" width="10.6640625" style="62" customWidth="1"/>
    <col min="9224" max="9224" width="20.5546875" style="62" customWidth="1"/>
    <col min="9225" max="9472" width="9.109375" style="62"/>
    <col min="9473" max="9473" width="6.44140625" style="62" customWidth="1"/>
    <col min="9474" max="9474" width="41.88671875" style="62" customWidth="1"/>
    <col min="9475" max="9475" width="27.6640625" style="62" customWidth="1"/>
    <col min="9476" max="9476" width="23.5546875" style="62" customWidth="1"/>
    <col min="9477" max="9477" width="13.109375" style="62" customWidth="1"/>
    <col min="9478" max="9478" width="23.5546875" style="62" customWidth="1"/>
    <col min="9479" max="9479" width="10.6640625" style="62" customWidth="1"/>
    <col min="9480" max="9480" width="20.5546875" style="62" customWidth="1"/>
    <col min="9481" max="9728" width="9.109375" style="62"/>
    <col min="9729" max="9729" width="6.44140625" style="62" customWidth="1"/>
    <col min="9730" max="9730" width="41.88671875" style="62" customWidth="1"/>
    <col min="9731" max="9731" width="27.6640625" style="62" customWidth="1"/>
    <col min="9732" max="9732" width="23.5546875" style="62" customWidth="1"/>
    <col min="9733" max="9733" width="13.109375" style="62" customWidth="1"/>
    <col min="9734" max="9734" width="23.5546875" style="62" customWidth="1"/>
    <col min="9735" max="9735" width="10.6640625" style="62" customWidth="1"/>
    <col min="9736" max="9736" width="20.5546875" style="62" customWidth="1"/>
    <col min="9737" max="9984" width="9.109375" style="62"/>
    <col min="9985" max="9985" width="6.44140625" style="62" customWidth="1"/>
    <col min="9986" max="9986" width="41.88671875" style="62" customWidth="1"/>
    <col min="9987" max="9987" width="27.6640625" style="62" customWidth="1"/>
    <col min="9988" max="9988" width="23.5546875" style="62" customWidth="1"/>
    <col min="9989" max="9989" width="13.109375" style="62" customWidth="1"/>
    <col min="9990" max="9990" width="23.5546875" style="62" customWidth="1"/>
    <col min="9991" max="9991" width="10.6640625" style="62" customWidth="1"/>
    <col min="9992" max="9992" width="20.5546875" style="62" customWidth="1"/>
    <col min="9993" max="10240" width="9.109375" style="62"/>
    <col min="10241" max="10241" width="6.44140625" style="62" customWidth="1"/>
    <col min="10242" max="10242" width="41.88671875" style="62" customWidth="1"/>
    <col min="10243" max="10243" width="27.6640625" style="62" customWidth="1"/>
    <col min="10244" max="10244" width="23.5546875" style="62" customWidth="1"/>
    <col min="10245" max="10245" width="13.109375" style="62" customWidth="1"/>
    <col min="10246" max="10246" width="23.5546875" style="62" customWidth="1"/>
    <col min="10247" max="10247" width="10.6640625" style="62" customWidth="1"/>
    <col min="10248" max="10248" width="20.5546875" style="62" customWidth="1"/>
    <col min="10249" max="10496" width="9.109375" style="62"/>
    <col min="10497" max="10497" width="6.44140625" style="62" customWidth="1"/>
    <col min="10498" max="10498" width="41.88671875" style="62" customWidth="1"/>
    <col min="10499" max="10499" width="27.6640625" style="62" customWidth="1"/>
    <col min="10500" max="10500" width="23.5546875" style="62" customWidth="1"/>
    <col min="10501" max="10501" width="13.109375" style="62" customWidth="1"/>
    <col min="10502" max="10502" width="23.5546875" style="62" customWidth="1"/>
    <col min="10503" max="10503" width="10.6640625" style="62" customWidth="1"/>
    <col min="10504" max="10504" width="20.5546875" style="62" customWidth="1"/>
    <col min="10505" max="10752" width="9.109375" style="62"/>
    <col min="10753" max="10753" width="6.44140625" style="62" customWidth="1"/>
    <col min="10754" max="10754" width="41.88671875" style="62" customWidth="1"/>
    <col min="10755" max="10755" width="27.6640625" style="62" customWidth="1"/>
    <col min="10756" max="10756" width="23.5546875" style="62" customWidth="1"/>
    <col min="10757" max="10757" width="13.109375" style="62" customWidth="1"/>
    <col min="10758" max="10758" width="23.5546875" style="62" customWidth="1"/>
    <col min="10759" max="10759" width="10.6640625" style="62" customWidth="1"/>
    <col min="10760" max="10760" width="20.5546875" style="62" customWidth="1"/>
    <col min="10761" max="11008" width="9.109375" style="62"/>
    <col min="11009" max="11009" width="6.44140625" style="62" customWidth="1"/>
    <col min="11010" max="11010" width="41.88671875" style="62" customWidth="1"/>
    <col min="11011" max="11011" width="27.6640625" style="62" customWidth="1"/>
    <col min="11012" max="11012" width="23.5546875" style="62" customWidth="1"/>
    <col min="11013" max="11013" width="13.109375" style="62" customWidth="1"/>
    <col min="11014" max="11014" width="23.5546875" style="62" customWidth="1"/>
    <col min="11015" max="11015" width="10.6640625" style="62" customWidth="1"/>
    <col min="11016" max="11016" width="20.5546875" style="62" customWidth="1"/>
    <col min="11017" max="11264" width="9.109375" style="62"/>
    <col min="11265" max="11265" width="6.44140625" style="62" customWidth="1"/>
    <col min="11266" max="11266" width="41.88671875" style="62" customWidth="1"/>
    <col min="11267" max="11267" width="27.6640625" style="62" customWidth="1"/>
    <col min="11268" max="11268" width="23.5546875" style="62" customWidth="1"/>
    <col min="11269" max="11269" width="13.109375" style="62" customWidth="1"/>
    <col min="11270" max="11270" width="23.5546875" style="62" customWidth="1"/>
    <col min="11271" max="11271" width="10.6640625" style="62" customWidth="1"/>
    <col min="11272" max="11272" width="20.5546875" style="62" customWidth="1"/>
    <col min="11273" max="11520" width="9.109375" style="62"/>
    <col min="11521" max="11521" width="6.44140625" style="62" customWidth="1"/>
    <col min="11522" max="11522" width="41.88671875" style="62" customWidth="1"/>
    <col min="11523" max="11523" width="27.6640625" style="62" customWidth="1"/>
    <col min="11524" max="11524" width="23.5546875" style="62" customWidth="1"/>
    <col min="11525" max="11525" width="13.109375" style="62" customWidth="1"/>
    <col min="11526" max="11526" width="23.5546875" style="62" customWidth="1"/>
    <col min="11527" max="11527" width="10.6640625" style="62" customWidth="1"/>
    <col min="11528" max="11528" width="20.5546875" style="62" customWidth="1"/>
    <col min="11529" max="11776" width="9.109375" style="62"/>
    <col min="11777" max="11777" width="6.44140625" style="62" customWidth="1"/>
    <col min="11778" max="11778" width="41.88671875" style="62" customWidth="1"/>
    <col min="11779" max="11779" width="27.6640625" style="62" customWidth="1"/>
    <col min="11780" max="11780" width="23.5546875" style="62" customWidth="1"/>
    <col min="11781" max="11781" width="13.109375" style="62" customWidth="1"/>
    <col min="11782" max="11782" width="23.5546875" style="62" customWidth="1"/>
    <col min="11783" max="11783" width="10.6640625" style="62" customWidth="1"/>
    <col min="11784" max="11784" width="20.5546875" style="62" customWidth="1"/>
    <col min="11785" max="12032" width="9.109375" style="62"/>
    <col min="12033" max="12033" width="6.44140625" style="62" customWidth="1"/>
    <col min="12034" max="12034" width="41.88671875" style="62" customWidth="1"/>
    <col min="12035" max="12035" width="27.6640625" style="62" customWidth="1"/>
    <col min="12036" max="12036" width="23.5546875" style="62" customWidth="1"/>
    <col min="12037" max="12037" width="13.109375" style="62" customWidth="1"/>
    <col min="12038" max="12038" width="23.5546875" style="62" customWidth="1"/>
    <col min="12039" max="12039" width="10.6640625" style="62" customWidth="1"/>
    <col min="12040" max="12040" width="20.5546875" style="62" customWidth="1"/>
    <col min="12041" max="12288" width="9.109375" style="62"/>
    <col min="12289" max="12289" width="6.44140625" style="62" customWidth="1"/>
    <col min="12290" max="12290" width="41.88671875" style="62" customWidth="1"/>
    <col min="12291" max="12291" width="27.6640625" style="62" customWidth="1"/>
    <col min="12292" max="12292" width="23.5546875" style="62" customWidth="1"/>
    <col min="12293" max="12293" width="13.109375" style="62" customWidth="1"/>
    <col min="12294" max="12294" width="23.5546875" style="62" customWidth="1"/>
    <col min="12295" max="12295" width="10.6640625" style="62" customWidth="1"/>
    <col min="12296" max="12296" width="20.5546875" style="62" customWidth="1"/>
    <col min="12297" max="12544" width="9.109375" style="62"/>
    <col min="12545" max="12545" width="6.44140625" style="62" customWidth="1"/>
    <col min="12546" max="12546" width="41.88671875" style="62" customWidth="1"/>
    <col min="12547" max="12547" width="27.6640625" style="62" customWidth="1"/>
    <col min="12548" max="12548" width="23.5546875" style="62" customWidth="1"/>
    <col min="12549" max="12549" width="13.109375" style="62" customWidth="1"/>
    <col min="12550" max="12550" width="23.5546875" style="62" customWidth="1"/>
    <col min="12551" max="12551" width="10.6640625" style="62" customWidth="1"/>
    <col min="12552" max="12552" width="20.5546875" style="62" customWidth="1"/>
    <col min="12553" max="12800" width="9.109375" style="62"/>
    <col min="12801" max="12801" width="6.44140625" style="62" customWidth="1"/>
    <col min="12802" max="12802" width="41.88671875" style="62" customWidth="1"/>
    <col min="12803" max="12803" width="27.6640625" style="62" customWidth="1"/>
    <col min="12804" max="12804" width="23.5546875" style="62" customWidth="1"/>
    <col min="12805" max="12805" width="13.109375" style="62" customWidth="1"/>
    <col min="12806" max="12806" width="23.5546875" style="62" customWidth="1"/>
    <col min="12807" max="12807" width="10.6640625" style="62" customWidth="1"/>
    <col min="12808" max="12808" width="20.5546875" style="62" customWidth="1"/>
    <col min="12809" max="13056" width="9.109375" style="62"/>
    <col min="13057" max="13057" width="6.44140625" style="62" customWidth="1"/>
    <col min="13058" max="13058" width="41.88671875" style="62" customWidth="1"/>
    <col min="13059" max="13059" width="27.6640625" style="62" customWidth="1"/>
    <col min="13060" max="13060" width="23.5546875" style="62" customWidth="1"/>
    <col min="13061" max="13061" width="13.109375" style="62" customWidth="1"/>
    <col min="13062" max="13062" width="23.5546875" style="62" customWidth="1"/>
    <col min="13063" max="13063" width="10.6640625" style="62" customWidth="1"/>
    <col min="13064" max="13064" width="20.5546875" style="62" customWidth="1"/>
    <col min="13065" max="13312" width="9.109375" style="62"/>
    <col min="13313" max="13313" width="6.44140625" style="62" customWidth="1"/>
    <col min="13314" max="13314" width="41.88671875" style="62" customWidth="1"/>
    <col min="13315" max="13315" width="27.6640625" style="62" customWidth="1"/>
    <col min="13316" max="13316" width="23.5546875" style="62" customWidth="1"/>
    <col min="13317" max="13317" width="13.109375" style="62" customWidth="1"/>
    <col min="13318" max="13318" width="23.5546875" style="62" customWidth="1"/>
    <col min="13319" max="13319" width="10.6640625" style="62" customWidth="1"/>
    <col min="13320" max="13320" width="20.5546875" style="62" customWidth="1"/>
    <col min="13321" max="13568" width="9.109375" style="62"/>
    <col min="13569" max="13569" width="6.44140625" style="62" customWidth="1"/>
    <col min="13570" max="13570" width="41.88671875" style="62" customWidth="1"/>
    <col min="13571" max="13571" width="27.6640625" style="62" customWidth="1"/>
    <col min="13572" max="13572" width="23.5546875" style="62" customWidth="1"/>
    <col min="13573" max="13573" width="13.109375" style="62" customWidth="1"/>
    <col min="13574" max="13574" width="23.5546875" style="62" customWidth="1"/>
    <col min="13575" max="13575" width="10.6640625" style="62" customWidth="1"/>
    <col min="13576" max="13576" width="20.5546875" style="62" customWidth="1"/>
    <col min="13577" max="13824" width="9.109375" style="62"/>
    <col min="13825" max="13825" width="6.44140625" style="62" customWidth="1"/>
    <col min="13826" max="13826" width="41.88671875" style="62" customWidth="1"/>
    <col min="13827" max="13827" width="27.6640625" style="62" customWidth="1"/>
    <col min="13828" max="13828" width="23.5546875" style="62" customWidth="1"/>
    <col min="13829" max="13829" width="13.109375" style="62" customWidth="1"/>
    <col min="13830" max="13830" width="23.5546875" style="62" customWidth="1"/>
    <col min="13831" max="13831" width="10.6640625" style="62" customWidth="1"/>
    <col min="13832" max="13832" width="20.5546875" style="62" customWidth="1"/>
    <col min="13833" max="14080" width="9.109375" style="62"/>
    <col min="14081" max="14081" width="6.44140625" style="62" customWidth="1"/>
    <col min="14082" max="14082" width="41.88671875" style="62" customWidth="1"/>
    <col min="14083" max="14083" width="27.6640625" style="62" customWidth="1"/>
    <col min="14084" max="14084" width="23.5546875" style="62" customWidth="1"/>
    <col min="14085" max="14085" width="13.109375" style="62" customWidth="1"/>
    <col min="14086" max="14086" width="23.5546875" style="62" customWidth="1"/>
    <col min="14087" max="14087" width="10.6640625" style="62" customWidth="1"/>
    <col min="14088" max="14088" width="20.5546875" style="62" customWidth="1"/>
    <col min="14089" max="14336" width="9.109375" style="62"/>
    <col min="14337" max="14337" width="6.44140625" style="62" customWidth="1"/>
    <col min="14338" max="14338" width="41.88671875" style="62" customWidth="1"/>
    <col min="14339" max="14339" width="27.6640625" style="62" customWidth="1"/>
    <col min="14340" max="14340" width="23.5546875" style="62" customWidth="1"/>
    <col min="14341" max="14341" width="13.109375" style="62" customWidth="1"/>
    <col min="14342" max="14342" width="23.5546875" style="62" customWidth="1"/>
    <col min="14343" max="14343" width="10.6640625" style="62" customWidth="1"/>
    <col min="14344" max="14344" width="20.5546875" style="62" customWidth="1"/>
    <col min="14345" max="14592" width="9.109375" style="62"/>
    <col min="14593" max="14593" width="6.44140625" style="62" customWidth="1"/>
    <col min="14594" max="14594" width="41.88671875" style="62" customWidth="1"/>
    <col min="14595" max="14595" width="27.6640625" style="62" customWidth="1"/>
    <col min="14596" max="14596" width="23.5546875" style="62" customWidth="1"/>
    <col min="14597" max="14597" width="13.109375" style="62" customWidth="1"/>
    <col min="14598" max="14598" width="23.5546875" style="62" customWidth="1"/>
    <col min="14599" max="14599" width="10.6640625" style="62" customWidth="1"/>
    <col min="14600" max="14600" width="20.5546875" style="62" customWidth="1"/>
    <col min="14601" max="14848" width="9.109375" style="62"/>
    <col min="14849" max="14849" width="6.44140625" style="62" customWidth="1"/>
    <col min="14850" max="14850" width="41.88671875" style="62" customWidth="1"/>
    <col min="14851" max="14851" width="27.6640625" style="62" customWidth="1"/>
    <col min="14852" max="14852" width="23.5546875" style="62" customWidth="1"/>
    <col min="14853" max="14853" width="13.109375" style="62" customWidth="1"/>
    <col min="14854" max="14854" width="23.5546875" style="62" customWidth="1"/>
    <col min="14855" max="14855" width="10.6640625" style="62" customWidth="1"/>
    <col min="14856" max="14856" width="20.5546875" style="62" customWidth="1"/>
    <col min="14857" max="15104" width="9.109375" style="62"/>
    <col min="15105" max="15105" width="6.44140625" style="62" customWidth="1"/>
    <col min="15106" max="15106" width="41.88671875" style="62" customWidth="1"/>
    <col min="15107" max="15107" width="27.6640625" style="62" customWidth="1"/>
    <col min="15108" max="15108" width="23.5546875" style="62" customWidth="1"/>
    <col min="15109" max="15109" width="13.109375" style="62" customWidth="1"/>
    <col min="15110" max="15110" width="23.5546875" style="62" customWidth="1"/>
    <col min="15111" max="15111" width="10.6640625" style="62" customWidth="1"/>
    <col min="15112" max="15112" width="20.5546875" style="62" customWidth="1"/>
    <col min="15113" max="15360" width="9.109375" style="62"/>
    <col min="15361" max="15361" width="6.44140625" style="62" customWidth="1"/>
    <col min="15362" max="15362" width="41.88671875" style="62" customWidth="1"/>
    <col min="15363" max="15363" width="27.6640625" style="62" customWidth="1"/>
    <col min="15364" max="15364" width="23.5546875" style="62" customWidth="1"/>
    <col min="15365" max="15365" width="13.109375" style="62" customWidth="1"/>
    <col min="15366" max="15366" width="23.5546875" style="62" customWidth="1"/>
    <col min="15367" max="15367" width="10.6640625" style="62" customWidth="1"/>
    <col min="15368" max="15368" width="20.5546875" style="62" customWidth="1"/>
    <col min="15369" max="15616" width="9.109375" style="62"/>
    <col min="15617" max="15617" width="6.44140625" style="62" customWidth="1"/>
    <col min="15618" max="15618" width="41.88671875" style="62" customWidth="1"/>
    <col min="15619" max="15619" width="27.6640625" style="62" customWidth="1"/>
    <col min="15620" max="15620" width="23.5546875" style="62" customWidth="1"/>
    <col min="15621" max="15621" width="13.109375" style="62" customWidth="1"/>
    <col min="15622" max="15622" width="23.5546875" style="62" customWidth="1"/>
    <col min="15623" max="15623" width="10.6640625" style="62" customWidth="1"/>
    <col min="15624" max="15624" width="20.5546875" style="62" customWidth="1"/>
    <col min="15625" max="15872" width="9.109375" style="62"/>
    <col min="15873" max="15873" width="6.44140625" style="62" customWidth="1"/>
    <col min="15874" max="15874" width="41.88671875" style="62" customWidth="1"/>
    <col min="15875" max="15875" width="27.6640625" style="62" customWidth="1"/>
    <col min="15876" max="15876" width="23.5546875" style="62" customWidth="1"/>
    <col min="15877" max="15877" width="13.109375" style="62" customWidth="1"/>
    <col min="15878" max="15878" width="23.5546875" style="62" customWidth="1"/>
    <col min="15879" max="15879" width="10.6640625" style="62" customWidth="1"/>
    <col min="15880" max="15880" width="20.5546875" style="62" customWidth="1"/>
    <col min="15881" max="16128" width="9.109375" style="62"/>
    <col min="16129" max="16129" width="6.44140625" style="62" customWidth="1"/>
    <col min="16130" max="16130" width="41.88671875" style="62" customWidth="1"/>
    <col min="16131" max="16131" width="27.6640625" style="62" customWidth="1"/>
    <col min="16132" max="16132" width="23.5546875" style="62" customWidth="1"/>
    <col min="16133" max="16133" width="13.109375" style="62" customWidth="1"/>
    <col min="16134" max="16134" width="23.5546875" style="62" customWidth="1"/>
    <col min="16135" max="16135" width="10.6640625" style="62" customWidth="1"/>
    <col min="16136" max="16136" width="20.5546875" style="62" customWidth="1"/>
    <col min="16137" max="16384" width="9.109375" style="62"/>
  </cols>
  <sheetData>
    <row r="1" spans="1:14" ht="32.1" customHeight="1" x14ac:dyDescent="0.25">
      <c r="A1" s="60"/>
      <c r="B1" s="61"/>
      <c r="C1" s="42"/>
      <c r="D1" s="42"/>
      <c r="E1" s="42"/>
      <c r="F1" s="42"/>
      <c r="G1" s="42"/>
      <c r="H1" s="42"/>
      <c r="I1" s="42"/>
      <c r="J1" s="42"/>
      <c r="K1" s="42"/>
      <c r="L1" s="42"/>
      <c r="M1" s="42"/>
      <c r="N1" s="42"/>
    </row>
    <row r="2" spans="1:14" ht="15" customHeight="1" x14ac:dyDescent="0.25">
      <c r="A2" s="60"/>
      <c r="B2" s="63"/>
      <c r="C2" s="63"/>
      <c r="D2" s="42"/>
      <c r="E2" s="42"/>
      <c r="F2" s="63"/>
      <c r="G2" s="63"/>
      <c r="H2" s="63"/>
      <c r="I2" s="42"/>
      <c r="J2" s="63"/>
      <c r="K2" s="63"/>
      <c r="L2" s="63"/>
      <c r="M2" s="63"/>
      <c r="N2" s="63"/>
    </row>
    <row r="3" spans="1:14" ht="15" customHeight="1" x14ac:dyDescent="0.25">
      <c r="A3" s="60"/>
      <c r="B3" s="63"/>
      <c r="C3" s="63"/>
      <c r="D3" s="64"/>
      <c r="E3" s="42"/>
      <c r="F3" s="63"/>
      <c r="G3" s="63"/>
      <c r="H3" s="63"/>
      <c r="I3" s="42"/>
      <c r="J3" s="63"/>
      <c r="K3" s="63"/>
      <c r="L3" s="63"/>
      <c r="M3" s="42"/>
      <c r="N3" s="42"/>
    </row>
    <row r="4" spans="1:14" ht="15" customHeight="1" x14ac:dyDescent="0.25">
      <c r="A4" s="60"/>
      <c r="B4" s="63"/>
      <c r="C4" s="63"/>
      <c r="D4" s="42"/>
      <c r="E4" s="42"/>
      <c r="F4" s="42"/>
      <c r="G4" s="42"/>
      <c r="H4" s="42"/>
      <c r="I4" s="42"/>
      <c r="J4" s="63"/>
      <c r="K4" s="63"/>
      <c r="L4" s="63"/>
      <c r="M4" s="42"/>
      <c r="N4" s="42"/>
    </row>
    <row r="5" spans="1:14" ht="15" customHeight="1" x14ac:dyDescent="0.25">
      <c r="A5" s="60"/>
      <c r="B5" s="63"/>
      <c r="C5" s="63"/>
      <c r="D5" s="64"/>
      <c r="E5" s="42"/>
      <c r="F5" s="42"/>
      <c r="G5" s="42"/>
      <c r="H5" s="42"/>
      <c r="I5" s="42"/>
      <c r="J5" s="42"/>
      <c r="K5" s="42"/>
      <c r="L5" s="42"/>
      <c r="M5" s="42"/>
      <c r="N5" s="42"/>
    </row>
    <row r="6" spans="1:14" ht="15" customHeight="1" x14ac:dyDescent="0.25">
      <c r="A6" s="60"/>
      <c r="B6" s="63"/>
      <c r="C6" s="63"/>
      <c r="D6" s="63"/>
      <c r="E6" s="42"/>
      <c r="F6" s="42"/>
      <c r="G6" s="42"/>
      <c r="H6" s="42"/>
      <c r="I6" s="42"/>
      <c r="J6" s="42"/>
      <c r="K6" s="42"/>
      <c r="L6" s="42"/>
      <c r="M6" s="42"/>
      <c r="N6" s="42"/>
    </row>
    <row r="7" spans="1:14" ht="15" customHeight="1" x14ac:dyDescent="0.25">
      <c r="A7" s="60"/>
      <c r="B7" s="42"/>
      <c r="C7" s="42"/>
      <c r="D7" s="42"/>
      <c r="E7" s="42"/>
      <c r="F7" s="42"/>
      <c r="G7" s="42"/>
      <c r="H7" s="42"/>
      <c r="I7" s="42"/>
      <c r="J7" s="42"/>
      <c r="K7" s="42"/>
      <c r="L7" s="42"/>
      <c r="M7" s="42"/>
      <c r="N7" s="42"/>
    </row>
    <row r="8" spans="1:14" ht="13.8" x14ac:dyDescent="0.25">
      <c r="A8" s="60"/>
      <c r="B8" s="65"/>
      <c r="C8" s="65"/>
      <c r="D8" s="65"/>
      <c r="E8" s="65"/>
      <c r="F8" s="65"/>
      <c r="G8" s="65"/>
      <c r="H8" s="65"/>
      <c r="I8" s="65"/>
    </row>
    <row r="9" spans="1:14" ht="13.8" x14ac:dyDescent="0.25">
      <c r="A9" s="60"/>
      <c r="B9" s="65"/>
      <c r="C9" s="65"/>
      <c r="D9" s="65"/>
      <c r="E9" s="65"/>
      <c r="F9" s="65"/>
      <c r="G9" s="65"/>
      <c r="H9" s="65"/>
      <c r="I9" s="65"/>
    </row>
    <row r="10" spans="1:14" ht="13.8" x14ac:dyDescent="0.25">
      <c r="A10" s="60"/>
      <c r="B10" s="63"/>
      <c r="C10" s="63"/>
      <c r="D10" s="42"/>
      <c r="E10" s="42"/>
      <c r="F10" s="42"/>
      <c r="G10" s="42"/>
      <c r="H10" s="42"/>
      <c r="I10" s="42"/>
      <c r="J10" s="42"/>
      <c r="K10" s="42"/>
      <c r="L10" s="42"/>
      <c r="M10" s="42"/>
      <c r="N10" s="42"/>
    </row>
    <row r="11" spans="1:14" ht="13.8" x14ac:dyDescent="0.25">
      <c r="A11" s="60"/>
      <c r="B11" s="63"/>
      <c r="C11" s="63"/>
      <c r="D11" s="42"/>
      <c r="E11" s="42"/>
      <c r="F11" s="42"/>
      <c r="G11" s="42"/>
      <c r="H11" s="42"/>
      <c r="I11" s="42"/>
      <c r="J11" s="42"/>
      <c r="K11" s="42"/>
      <c r="L11" s="42"/>
      <c r="M11" s="42"/>
      <c r="N11" s="42"/>
    </row>
    <row r="12" spans="1:14" ht="13.8" x14ac:dyDescent="0.25">
      <c r="A12" s="60"/>
      <c r="B12" s="63"/>
      <c r="C12" s="63"/>
      <c r="D12" s="42"/>
      <c r="E12" s="42"/>
      <c r="F12" s="66"/>
      <c r="G12" s="42"/>
      <c r="H12" s="42"/>
      <c r="I12" s="42"/>
      <c r="J12" s="42"/>
      <c r="K12" s="42"/>
      <c r="L12" s="42"/>
      <c r="M12" s="42"/>
      <c r="N12" s="42"/>
    </row>
    <row r="13" spans="1:14" ht="13.8" x14ac:dyDescent="0.25">
      <c r="A13" s="60"/>
      <c r="B13" s="63"/>
      <c r="C13" s="63"/>
      <c r="D13" s="63"/>
      <c r="E13" s="42"/>
      <c r="F13" s="66"/>
      <c r="G13" s="42"/>
      <c r="H13" s="42"/>
      <c r="I13" s="42"/>
      <c r="J13" s="42"/>
      <c r="K13" s="42"/>
      <c r="L13" s="42"/>
      <c r="M13" s="42"/>
      <c r="N13" s="42"/>
    </row>
    <row r="14" spans="1:14" ht="13.8" x14ac:dyDescent="0.25">
      <c r="A14" s="60"/>
      <c r="B14" s="63"/>
      <c r="C14" s="63"/>
      <c r="D14" s="42"/>
      <c r="E14" s="42"/>
      <c r="F14" s="42"/>
      <c r="G14" s="42"/>
      <c r="H14" s="42"/>
      <c r="I14" s="42"/>
      <c r="J14" s="42"/>
      <c r="K14" s="42"/>
      <c r="L14" s="42"/>
      <c r="M14" s="42"/>
      <c r="N14" s="42"/>
    </row>
    <row r="15" spans="1:14" ht="13.8" x14ac:dyDescent="0.25">
      <c r="A15" s="60"/>
      <c r="B15" s="63"/>
      <c r="C15" s="63"/>
      <c r="D15" s="42"/>
      <c r="E15" s="42"/>
      <c r="F15" s="66"/>
      <c r="G15" s="42"/>
      <c r="H15" s="42"/>
      <c r="I15" s="42"/>
      <c r="J15" s="42"/>
      <c r="K15" s="42"/>
      <c r="L15" s="42"/>
      <c r="M15" s="42"/>
      <c r="N15" s="42"/>
    </row>
    <row r="16" spans="1:14" ht="13.8" x14ac:dyDescent="0.25">
      <c r="A16" s="60"/>
      <c r="B16" s="65"/>
      <c r="C16" s="65"/>
      <c r="D16" s="65"/>
      <c r="E16" s="65"/>
      <c r="F16" s="65"/>
      <c r="G16" s="65"/>
      <c r="H16" s="65"/>
      <c r="I16" s="65"/>
    </row>
    <row r="17" spans="1:9" ht="13.8" x14ac:dyDescent="0.25">
      <c r="A17" s="60"/>
      <c r="B17" s="63"/>
      <c r="C17" s="63"/>
      <c r="D17" s="65"/>
      <c r="E17" s="65"/>
      <c r="F17" s="65"/>
      <c r="G17" s="65"/>
      <c r="H17" s="65"/>
      <c r="I17" s="65"/>
    </row>
    <row r="18" spans="1:9" ht="13.8" x14ac:dyDescent="0.25">
      <c r="A18" s="60"/>
      <c r="B18" s="63"/>
      <c r="C18" s="63"/>
      <c r="D18" s="65"/>
      <c r="E18" s="65"/>
      <c r="F18" s="65"/>
      <c r="G18" s="65"/>
      <c r="H18" s="65"/>
      <c r="I18" s="65"/>
    </row>
    <row r="19" spans="1:9" ht="13.8" x14ac:dyDescent="0.25">
      <c r="A19" s="60"/>
      <c r="B19" s="63"/>
      <c r="C19" s="63"/>
      <c r="D19" s="65"/>
      <c r="E19" s="65"/>
      <c r="F19" s="65"/>
      <c r="G19" s="65"/>
      <c r="H19" s="65"/>
      <c r="I19" s="65"/>
    </row>
    <row r="20" spans="1:9" ht="13.8" x14ac:dyDescent="0.25">
      <c r="A20" s="60"/>
      <c r="B20" s="63"/>
      <c r="C20" s="63"/>
      <c r="D20" s="65"/>
      <c r="E20" s="65"/>
      <c r="F20" s="65"/>
      <c r="G20" s="65"/>
      <c r="H20" s="65"/>
      <c r="I20" s="65"/>
    </row>
    <row r="21" spans="1:9" ht="13.8" x14ac:dyDescent="0.25">
      <c r="A21" s="60"/>
      <c r="B21" s="63"/>
      <c r="C21" s="67"/>
      <c r="D21" s="65"/>
      <c r="E21" s="65"/>
      <c r="F21" s="65"/>
      <c r="G21" s="65"/>
      <c r="H21" s="65"/>
      <c r="I21" s="65"/>
    </row>
    <row r="22" spans="1:9" ht="13.8" x14ac:dyDescent="0.25">
      <c r="A22" s="60"/>
      <c r="B22" s="65"/>
      <c r="C22" s="65"/>
      <c r="D22" s="65"/>
      <c r="E22" s="65"/>
      <c r="F22" s="65"/>
      <c r="G22" s="65"/>
      <c r="H22" s="65"/>
      <c r="I22" s="65"/>
    </row>
    <row r="23" spans="1:9" ht="13.8" x14ac:dyDescent="0.25">
      <c r="A23" s="60"/>
      <c r="B23" s="63"/>
      <c r="C23" s="63"/>
      <c r="D23" s="65"/>
      <c r="E23" s="65"/>
      <c r="F23" s="65"/>
      <c r="G23" s="65"/>
      <c r="H23" s="65"/>
      <c r="I23" s="65"/>
    </row>
    <row r="24" spans="1:9" ht="13.8" x14ac:dyDescent="0.25">
      <c r="A24" s="60"/>
      <c r="B24" s="63"/>
      <c r="C24" s="63"/>
      <c r="D24" s="65"/>
      <c r="E24" s="65"/>
      <c r="F24" s="65"/>
      <c r="G24" s="65"/>
      <c r="H24" s="65"/>
      <c r="I24" s="65"/>
    </row>
    <row r="25" spans="1:9" ht="13.8" x14ac:dyDescent="0.25">
      <c r="A25" s="60"/>
      <c r="B25" s="63"/>
      <c r="C25" s="63"/>
      <c r="D25" s="65"/>
      <c r="E25" s="65"/>
      <c r="F25" s="65"/>
      <c r="G25" s="65"/>
      <c r="H25" s="65"/>
      <c r="I25" s="65"/>
    </row>
    <row r="26" spans="1:9" ht="13.8" x14ac:dyDescent="0.25">
      <c r="A26" s="60"/>
      <c r="B26" s="65"/>
      <c r="C26" s="65"/>
      <c r="D26" s="65"/>
      <c r="E26" s="65"/>
      <c r="F26" s="65"/>
      <c r="G26" s="65"/>
      <c r="H26" s="65"/>
      <c r="I26" s="65"/>
    </row>
    <row r="27" spans="1:9" ht="13.8" x14ac:dyDescent="0.25">
      <c r="A27" s="60"/>
      <c r="B27" s="63"/>
      <c r="C27" s="63"/>
      <c r="D27" s="65"/>
      <c r="E27" s="65"/>
      <c r="F27" s="65"/>
      <c r="G27" s="65"/>
      <c r="H27" s="65"/>
      <c r="I27" s="65"/>
    </row>
    <row r="28" spans="1:9" ht="13.8" x14ac:dyDescent="0.25">
      <c r="A28" s="60"/>
      <c r="B28" s="65"/>
      <c r="C28" s="65"/>
      <c r="D28" s="65"/>
      <c r="E28" s="65"/>
      <c r="F28" s="65"/>
      <c r="G28" s="65"/>
      <c r="H28" s="65"/>
      <c r="I28" s="65"/>
    </row>
    <row r="29" spans="1:9" ht="13.8" x14ac:dyDescent="0.25">
      <c r="A29" s="60"/>
      <c r="B29" s="63"/>
      <c r="C29" s="63"/>
      <c r="D29" s="65"/>
      <c r="E29" s="65"/>
      <c r="F29" s="65"/>
      <c r="G29" s="65"/>
      <c r="H29" s="65"/>
      <c r="I29" s="65"/>
    </row>
    <row r="30" spans="1:9" ht="13.8" x14ac:dyDescent="0.25">
      <c r="A30" s="60"/>
      <c r="B30" s="63"/>
      <c r="C30" s="63"/>
      <c r="D30" s="65"/>
      <c r="E30" s="65"/>
      <c r="F30" s="65"/>
      <c r="G30" s="65"/>
      <c r="H30" s="65"/>
      <c r="I30" s="65"/>
    </row>
    <row r="31" spans="1:9" ht="13.8" x14ac:dyDescent="0.25">
      <c r="A31" s="60"/>
      <c r="B31" s="63"/>
      <c r="C31" s="63"/>
      <c r="D31" s="65"/>
      <c r="E31" s="65"/>
      <c r="F31" s="65"/>
      <c r="G31" s="65"/>
      <c r="H31" s="65"/>
      <c r="I31" s="65"/>
    </row>
    <row r="32" spans="1:9" ht="13.8" x14ac:dyDescent="0.25">
      <c r="A32" s="60"/>
      <c r="B32" s="63"/>
      <c r="C32" s="63"/>
      <c r="D32" s="65"/>
      <c r="E32" s="65"/>
      <c r="F32" s="65"/>
      <c r="G32" s="65"/>
      <c r="H32" s="65"/>
      <c r="I32" s="65"/>
    </row>
    <row r="33" spans="1:9" ht="13.8" x14ac:dyDescent="0.25">
      <c r="A33" s="60"/>
      <c r="B33" s="63"/>
      <c r="C33" s="63"/>
      <c r="D33" s="63"/>
      <c r="E33" s="63"/>
      <c r="F33" s="65"/>
      <c r="G33" s="65"/>
      <c r="H33" s="65"/>
      <c r="I33" s="65"/>
    </row>
    <row r="34" spans="1:9" ht="13.8" x14ac:dyDescent="0.25">
      <c r="A34" s="60"/>
      <c r="B34" s="63"/>
      <c r="C34" s="63"/>
      <c r="D34" s="63"/>
      <c r="E34" s="42"/>
      <c r="F34" s="65"/>
      <c r="G34" s="65"/>
      <c r="H34" s="65"/>
      <c r="I34" s="65"/>
    </row>
    <row r="35" spans="1:9" ht="13.8" x14ac:dyDescent="0.25">
      <c r="A35" s="60"/>
      <c r="B35" s="63"/>
      <c r="C35" s="63"/>
      <c r="D35" s="63"/>
      <c r="E35" s="42"/>
      <c r="F35" s="65"/>
      <c r="G35" s="65"/>
      <c r="H35" s="65"/>
      <c r="I35" s="65"/>
    </row>
    <row r="36" spans="1:9" ht="13.8" x14ac:dyDescent="0.25">
      <c r="A36" s="60"/>
      <c r="B36" s="65"/>
      <c r="C36" s="65"/>
      <c r="D36" s="65"/>
      <c r="E36" s="65"/>
      <c r="F36" s="65"/>
      <c r="G36" s="65"/>
      <c r="H36" s="65"/>
      <c r="I36" s="65"/>
    </row>
    <row r="37" spans="1:9" x14ac:dyDescent="0.2">
      <c r="A37" s="60"/>
      <c r="B37" s="60"/>
      <c r="C37" s="60"/>
      <c r="D37" s="60"/>
      <c r="E37" s="60"/>
      <c r="F37" s="60"/>
    </row>
    <row r="38" spans="1:9" x14ac:dyDescent="0.2">
      <c r="A38" s="60"/>
      <c r="B38" s="60"/>
      <c r="C38" s="60"/>
      <c r="D38" s="60"/>
      <c r="E38" s="60"/>
      <c r="F38" s="60"/>
    </row>
    <row r="39" spans="1:9" x14ac:dyDescent="0.2">
      <c r="A39" s="60"/>
      <c r="B39" s="60"/>
      <c r="C39" s="60"/>
      <c r="D39" s="60"/>
      <c r="E39" s="60"/>
      <c r="F39" s="60"/>
    </row>
    <row r="40" spans="1:9" x14ac:dyDescent="0.2">
      <c r="A40" s="60"/>
      <c r="B40" s="60"/>
      <c r="C40" s="60"/>
      <c r="D40" s="60"/>
      <c r="E40" s="60"/>
      <c r="F40" s="60"/>
    </row>
    <row r="41" spans="1:9" x14ac:dyDescent="0.2">
      <c r="A41" s="60"/>
      <c r="B41" s="60"/>
      <c r="C41" s="60"/>
      <c r="D41" s="60"/>
      <c r="E41" s="60"/>
      <c r="F41" s="60"/>
    </row>
    <row r="42" spans="1:9" x14ac:dyDescent="0.2">
      <c r="A42" s="60"/>
      <c r="B42" s="60"/>
      <c r="C42" s="60"/>
      <c r="D42" s="60"/>
      <c r="E42" s="60"/>
      <c r="F42" s="60"/>
    </row>
    <row r="43" spans="1:9" x14ac:dyDescent="0.2">
      <c r="A43" s="60"/>
      <c r="B43" s="60"/>
      <c r="C43" s="60"/>
      <c r="D43" s="60"/>
      <c r="E43" s="60"/>
      <c r="F43" s="60"/>
    </row>
    <row r="44" spans="1:9" x14ac:dyDescent="0.2">
      <c r="A44" s="60"/>
      <c r="B44" s="60"/>
      <c r="C44" s="60"/>
      <c r="D44" s="60"/>
      <c r="E44" s="60"/>
      <c r="F44" s="60"/>
    </row>
    <row r="45" spans="1:9" x14ac:dyDescent="0.2">
      <c r="A45" s="60"/>
      <c r="B45" s="60"/>
      <c r="C45" s="60"/>
      <c r="D45" s="60"/>
      <c r="E45" s="60"/>
      <c r="F45" s="60"/>
    </row>
    <row r="46" spans="1:9" x14ac:dyDescent="0.2">
      <c r="A46" s="60"/>
      <c r="B46" s="60"/>
      <c r="C46" s="60"/>
      <c r="D46" s="60"/>
      <c r="E46" s="60"/>
      <c r="F46" s="60"/>
    </row>
    <row r="47" spans="1:9" x14ac:dyDescent="0.2">
      <c r="A47" s="60"/>
      <c r="B47" s="60"/>
      <c r="C47" s="60"/>
      <c r="D47" s="60"/>
      <c r="E47" s="60"/>
      <c r="F47" s="60"/>
    </row>
    <row r="48" spans="1:9" x14ac:dyDescent="0.2">
      <c r="A48" s="60"/>
      <c r="B48" s="60"/>
      <c r="C48" s="60"/>
      <c r="D48" s="60"/>
      <c r="E48" s="60"/>
      <c r="F48" s="60"/>
    </row>
    <row r="49" spans="1:8" x14ac:dyDescent="0.2">
      <c r="A49" s="60"/>
      <c r="B49" s="60"/>
      <c r="C49" s="60"/>
      <c r="D49" s="60"/>
      <c r="E49" s="60"/>
      <c r="F49" s="60"/>
    </row>
    <row r="50" spans="1:8" s="69" customFormat="1" ht="15.6" x14ac:dyDescent="0.3">
      <c r="A50" s="68"/>
      <c r="B50" s="63"/>
      <c r="C50" s="63"/>
      <c r="D50" s="42"/>
      <c r="E50" s="42"/>
      <c r="F50" s="42"/>
      <c r="G50" s="42"/>
      <c r="H50" s="42"/>
    </row>
    <row r="51" spans="1:8" s="69" customFormat="1" ht="15.6" x14ac:dyDescent="0.3">
      <c r="A51" s="68"/>
      <c r="B51" s="42"/>
      <c r="C51" s="42"/>
      <c r="D51" s="42"/>
      <c r="E51" s="42"/>
      <c r="F51" s="42"/>
      <c r="G51" s="42"/>
      <c r="H51" s="42"/>
    </row>
    <row r="52" spans="1:8" s="69" customFormat="1" ht="15.6" x14ac:dyDescent="0.3">
      <c r="A52" s="68"/>
      <c r="B52" s="42"/>
      <c r="C52" s="42"/>
      <c r="D52" s="42"/>
      <c r="E52" s="42"/>
      <c r="F52" s="42"/>
      <c r="G52" s="42"/>
      <c r="H52" s="42"/>
    </row>
    <row r="53" spans="1:8" s="69" customFormat="1" ht="15.6" x14ac:dyDescent="0.3">
      <c r="A53" s="68"/>
      <c r="B53" s="42"/>
      <c r="C53" s="42"/>
      <c r="D53" s="42"/>
      <c r="E53" s="42"/>
      <c r="F53" s="42"/>
      <c r="G53" s="42"/>
      <c r="H53" s="42"/>
    </row>
    <row r="54" spans="1:8" s="69" customFormat="1" ht="15.6" x14ac:dyDescent="0.3">
      <c r="A54" s="68"/>
      <c r="B54" s="42"/>
      <c r="C54" s="42"/>
      <c r="D54" s="42"/>
      <c r="E54" s="42"/>
      <c r="F54" s="42"/>
      <c r="G54" s="42"/>
      <c r="H54" s="42"/>
    </row>
    <row r="55" spans="1:8" s="69" customFormat="1" ht="15.6" x14ac:dyDescent="0.3">
      <c r="A55" s="68"/>
      <c r="B55" s="42"/>
      <c r="C55" s="42"/>
      <c r="D55" s="42"/>
      <c r="E55" s="42"/>
      <c r="F55" s="42"/>
      <c r="G55" s="42"/>
      <c r="H55" s="42"/>
    </row>
    <row r="56" spans="1:8" s="69" customFormat="1" ht="15.6" x14ac:dyDescent="0.3">
      <c r="A56" s="68"/>
      <c r="B56" s="42"/>
      <c r="C56" s="42"/>
      <c r="D56" s="42"/>
      <c r="E56" s="42"/>
      <c r="F56" s="42"/>
      <c r="G56" s="42"/>
      <c r="H56" s="42"/>
    </row>
    <row r="57" spans="1:8" s="69" customFormat="1" ht="15.6" x14ac:dyDescent="0.3">
      <c r="A57" s="68"/>
      <c r="B57" s="42"/>
      <c r="C57" s="42"/>
      <c r="D57" s="42"/>
      <c r="E57" s="42"/>
      <c r="F57" s="42"/>
      <c r="G57" s="42"/>
      <c r="H57" s="42"/>
    </row>
    <row r="58" spans="1:8" s="69" customFormat="1" ht="15.6" x14ac:dyDescent="0.3">
      <c r="A58" s="68"/>
      <c r="B58" s="42"/>
      <c r="C58" s="42"/>
      <c r="D58" s="42"/>
      <c r="E58" s="42"/>
      <c r="F58" s="42"/>
      <c r="G58" s="42"/>
      <c r="H58" s="42"/>
    </row>
    <row r="59" spans="1:8" s="69" customFormat="1" ht="15.6" x14ac:dyDescent="0.3">
      <c r="A59" s="68"/>
      <c r="B59" s="42"/>
      <c r="C59" s="42"/>
      <c r="D59" s="42"/>
      <c r="E59" s="42"/>
      <c r="F59" s="42"/>
      <c r="G59" s="42"/>
      <c r="H59" s="42"/>
    </row>
    <row r="60" spans="1:8" s="69" customFormat="1" ht="15.6" x14ac:dyDescent="0.3">
      <c r="A60" s="68"/>
      <c r="B60" s="42"/>
      <c r="C60" s="42"/>
      <c r="D60" s="42"/>
      <c r="E60" s="42"/>
      <c r="F60" s="42"/>
      <c r="G60" s="42"/>
      <c r="H60" s="42"/>
    </row>
    <row r="61" spans="1:8" s="69" customFormat="1" ht="15.6" x14ac:dyDescent="0.3">
      <c r="A61" s="68"/>
      <c r="B61" s="42"/>
      <c r="C61" s="42"/>
      <c r="D61" s="42"/>
      <c r="E61" s="42"/>
      <c r="F61" s="42"/>
      <c r="G61" s="42"/>
      <c r="H61" s="42"/>
    </row>
    <row r="62" spans="1:8" s="69" customFormat="1" ht="15.6" x14ac:dyDescent="0.3">
      <c r="A62" s="68"/>
      <c r="B62" s="42"/>
      <c r="C62" s="42"/>
      <c r="D62" s="42"/>
      <c r="E62" s="42"/>
      <c r="F62" s="42"/>
      <c r="G62" s="42"/>
      <c r="H62" s="42"/>
    </row>
    <row r="63" spans="1:8" s="69" customFormat="1" ht="15.6" x14ac:dyDescent="0.3">
      <c r="A63" s="68"/>
      <c r="B63" s="42"/>
      <c r="C63" s="42"/>
      <c r="D63" s="42"/>
      <c r="E63" s="42"/>
      <c r="F63" s="42"/>
      <c r="G63" s="42"/>
      <c r="H63" s="42"/>
    </row>
    <row r="64" spans="1:8" s="69" customFormat="1" ht="15.6" x14ac:dyDescent="0.3">
      <c r="A64" s="68"/>
      <c r="B64" s="42"/>
      <c r="C64" s="42"/>
      <c r="D64" s="42"/>
      <c r="E64" s="42"/>
      <c r="F64" s="42"/>
      <c r="G64" s="42"/>
      <c r="H64" s="42"/>
    </row>
    <row r="65" spans="1:8" s="69" customFormat="1" ht="15.6" x14ac:dyDescent="0.3">
      <c r="A65" s="68"/>
      <c r="B65" s="42"/>
      <c r="C65" s="42"/>
      <c r="D65" s="42"/>
      <c r="E65" s="42"/>
      <c r="F65" s="42"/>
      <c r="G65" s="42"/>
      <c r="H65" s="42"/>
    </row>
    <row r="66" spans="1:8" s="69" customFormat="1" ht="15.6" x14ac:dyDescent="0.3">
      <c r="A66" s="68"/>
      <c r="B66" s="42"/>
      <c r="C66" s="42"/>
      <c r="D66" s="42"/>
      <c r="E66" s="42"/>
      <c r="F66" s="42"/>
      <c r="G66" s="42"/>
      <c r="H66" s="42"/>
    </row>
    <row r="67" spans="1:8" s="69" customFormat="1" ht="15.6" x14ac:dyDescent="0.3">
      <c r="A67" s="68"/>
      <c r="B67" s="42"/>
      <c r="C67" s="42"/>
      <c r="D67" s="42"/>
      <c r="E67" s="42"/>
      <c r="F67" s="42"/>
      <c r="G67" s="42"/>
      <c r="H67" s="42"/>
    </row>
    <row r="68" spans="1:8" s="69" customFormat="1" ht="15.6" x14ac:dyDescent="0.3">
      <c r="A68" s="68"/>
      <c r="B68" s="42"/>
      <c r="C68" s="42"/>
      <c r="D68" s="42"/>
      <c r="E68" s="42"/>
      <c r="F68" s="42"/>
      <c r="G68" s="42"/>
      <c r="H68" s="42"/>
    </row>
    <row r="69" spans="1:8" s="69" customFormat="1" ht="15.6" x14ac:dyDescent="0.3">
      <c r="A69" s="68"/>
      <c r="B69" s="42"/>
      <c r="C69" s="42"/>
      <c r="D69" s="42"/>
      <c r="E69" s="42"/>
      <c r="F69" s="42"/>
      <c r="G69" s="42"/>
      <c r="H69" s="42"/>
    </row>
    <row r="70" spans="1:8" s="69" customFormat="1" ht="15.6" x14ac:dyDescent="0.3">
      <c r="A70" s="68"/>
      <c r="B70" s="42"/>
      <c r="C70" s="42"/>
      <c r="D70" s="42"/>
      <c r="E70" s="42"/>
      <c r="F70" s="42"/>
      <c r="G70" s="42"/>
      <c r="H70" s="42"/>
    </row>
    <row r="71" spans="1:8" s="69" customFormat="1" ht="15.6" x14ac:dyDescent="0.3">
      <c r="A71" s="68"/>
      <c r="B71" s="42"/>
      <c r="C71" s="42"/>
      <c r="D71" s="42"/>
      <c r="E71" s="42"/>
      <c r="F71" s="42"/>
      <c r="G71" s="42"/>
      <c r="H71" s="42"/>
    </row>
    <row r="72" spans="1:8" s="69" customFormat="1" ht="15.6" x14ac:dyDescent="0.3">
      <c r="A72" s="68"/>
      <c r="B72" s="42"/>
      <c r="C72" s="42"/>
      <c r="D72" s="42"/>
      <c r="E72" s="42"/>
      <c r="F72" s="42"/>
      <c r="G72" s="42"/>
      <c r="H72" s="42"/>
    </row>
    <row r="73" spans="1:8" s="69" customFormat="1" ht="15.6" x14ac:dyDescent="0.3">
      <c r="A73" s="68"/>
      <c r="B73" s="42"/>
      <c r="C73" s="42"/>
      <c r="D73" s="42"/>
      <c r="E73" s="42"/>
      <c r="F73" s="42"/>
      <c r="G73" s="42"/>
      <c r="H73" s="42"/>
    </row>
    <row r="74" spans="1:8" s="69" customFormat="1" ht="15.6" x14ac:dyDescent="0.3">
      <c r="A74" s="68"/>
      <c r="B74" s="42"/>
      <c r="C74" s="42"/>
      <c r="D74" s="42"/>
      <c r="E74" s="42"/>
      <c r="F74" s="42"/>
      <c r="G74" s="42"/>
      <c r="H74" s="42"/>
    </row>
    <row r="75" spans="1:8" s="69" customFormat="1" ht="15.6" x14ac:dyDescent="0.3">
      <c r="A75" s="68"/>
      <c r="B75" s="42"/>
      <c r="C75" s="42"/>
      <c r="D75" s="42"/>
      <c r="E75" s="42"/>
      <c r="F75" s="42"/>
      <c r="G75" s="42"/>
      <c r="H75" s="42"/>
    </row>
    <row r="76" spans="1:8" s="69" customFormat="1" ht="15.6" x14ac:dyDescent="0.3">
      <c r="A76" s="68"/>
      <c r="B76" s="42"/>
      <c r="C76" s="42"/>
      <c r="D76" s="42"/>
      <c r="E76" s="42"/>
      <c r="F76" s="42"/>
      <c r="G76" s="42"/>
      <c r="H76" s="42"/>
    </row>
    <row r="77" spans="1:8" s="69" customFormat="1" ht="15.6" x14ac:dyDescent="0.3">
      <c r="A77" s="68"/>
      <c r="B77" s="42"/>
      <c r="C77" s="42"/>
      <c r="D77" s="42"/>
      <c r="E77" s="42"/>
      <c r="F77" s="42"/>
      <c r="G77" s="42"/>
      <c r="H77" s="42"/>
    </row>
    <row r="78" spans="1:8" s="69" customFormat="1" ht="15.6" x14ac:dyDescent="0.3">
      <c r="A78" s="68"/>
      <c r="B78" s="42"/>
      <c r="C78" s="42"/>
      <c r="D78" s="42"/>
      <c r="E78" s="42"/>
      <c r="F78" s="42"/>
      <c r="G78" s="42"/>
      <c r="H78" s="42"/>
    </row>
    <row r="79" spans="1:8" s="69" customFormat="1" ht="15.6" x14ac:dyDescent="0.3">
      <c r="A79" s="68"/>
      <c r="B79" s="42"/>
      <c r="C79" s="42"/>
      <c r="D79" s="42"/>
      <c r="E79" s="42"/>
      <c r="F79" s="42"/>
      <c r="G79" s="42"/>
      <c r="H79" s="42"/>
    </row>
    <row r="80" spans="1:8" s="69" customFormat="1" ht="15.6" x14ac:dyDescent="0.3">
      <c r="A80" s="68"/>
      <c r="B80" s="42"/>
      <c r="C80" s="42"/>
      <c r="D80" s="42"/>
      <c r="E80" s="42"/>
      <c r="F80" s="42"/>
      <c r="G80" s="42"/>
      <c r="H80" s="42"/>
    </row>
    <row r="81" spans="1:8" s="69" customFormat="1" ht="15.6" x14ac:dyDescent="0.3">
      <c r="A81" s="68"/>
      <c r="B81" s="42"/>
      <c r="C81" s="42"/>
      <c r="D81" s="42"/>
      <c r="E81" s="42"/>
      <c r="F81" s="42"/>
      <c r="G81" s="42"/>
      <c r="H81" s="42"/>
    </row>
    <row r="82" spans="1:8" s="69" customFormat="1" ht="15.6" x14ac:dyDescent="0.3">
      <c r="A82" s="68"/>
      <c r="B82" s="42"/>
      <c r="C82" s="42"/>
      <c r="D82" s="42"/>
      <c r="E82" s="42"/>
      <c r="F82" s="42"/>
      <c r="G82" s="42"/>
      <c r="H82" s="42"/>
    </row>
    <row r="83" spans="1:8" s="69" customFormat="1" ht="15.6" x14ac:dyDescent="0.3">
      <c r="A83" s="68"/>
      <c r="B83" s="42"/>
      <c r="C83" s="42"/>
      <c r="D83" s="42"/>
      <c r="E83" s="42"/>
      <c r="F83" s="42"/>
      <c r="G83" s="42"/>
      <c r="H83" s="42"/>
    </row>
    <row r="84" spans="1:8" s="69" customFormat="1" ht="15.6" x14ac:dyDescent="0.3">
      <c r="A84" s="68"/>
      <c r="B84" s="42"/>
      <c r="C84" s="42"/>
      <c r="D84" s="42"/>
      <c r="E84" s="42"/>
      <c r="F84" s="42"/>
      <c r="G84" s="42"/>
      <c r="H84" s="42"/>
    </row>
    <row r="85" spans="1:8" s="69" customFormat="1" ht="15.6" x14ac:dyDescent="0.3">
      <c r="A85" s="68"/>
      <c r="B85" s="42"/>
      <c r="C85" s="42"/>
      <c r="D85" s="42"/>
      <c r="E85" s="42"/>
      <c r="F85" s="42"/>
      <c r="G85" s="42"/>
      <c r="H85" s="42"/>
    </row>
    <row r="86" spans="1:8" s="69" customFormat="1" ht="15.6" x14ac:dyDescent="0.3">
      <c r="A86" s="68"/>
      <c r="B86" s="42"/>
      <c r="C86" s="42"/>
      <c r="D86" s="42"/>
      <c r="E86" s="42"/>
      <c r="F86" s="42"/>
      <c r="G86" s="42"/>
      <c r="H86" s="42"/>
    </row>
    <row r="87" spans="1:8" s="69" customFormat="1" ht="15.6" x14ac:dyDescent="0.3">
      <c r="A87" s="68"/>
      <c r="B87" s="42"/>
      <c r="C87" s="42"/>
      <c r="D87" s="42"/>
      <c r="E87" s="42"/>
      <c r="F87" s="42"/>
      <c r="G87" s="42"/>
      <c r="H87" s="42"/>
    </row>
    <row r="88" spans="1:8" s="69" customFormat="1" ht="15.6" x14ac:dyDescent="0.3">
      <c r="A88" s="68"/>
      <c r="B88" s="42"/>
      <c r="C88" s="42"/>
      <c r="D88" s="42"/>
      <c r="E88" s="42"/>
      <c r="F88" s="42"/>
      <c r="G88" s="42"/>
      <c r="H88" s="42"/>
    </row>
    <row r="89" spans="1:8" s="69" customFormat="1" ht="15.6" x14ac:dyDescent="0.3">
      <c r="A89" s="68"/>
      <c r="B89" s="42"/>
      <c r="C89" s="42"/>
      <c r="D89" s="42"/>
      <c r="E89" s="42"/>
      <c r="F89" s="42"/>
      <c r="G89" s="42"/>
      <c r="H89" s="42"/>
    </row>
    <row r="90" spans="1:8" s="69" customFormat="1" ht="15.6" x14ac:dyDescent="0.3">
      <c r="A90" s="68"/>
      <c r="B90" s="42"/>
      <c r="C90" s="42"/>
      <c r="D90" s="42"/>
      <c r="E90" s="42"/>
      <c r="F90" s="42"/>
      <c r="G90" s="42"/>
      <c r="H90" s="42"/>
    </row>
    <row r="91" spans="1:8" s="69" customFormat="1" ht="15.6" x14ac:dyDescent="0.3">
      <c r="A91" s="68"/>
      <c r="B91" s="42"/>
      <c r="C91" s="42"/>
      <c r="D91" s="42"/>
      <c r="E91" s="42"/>
      <c r="F91" s="42"/>
      <c r="G91" s="42"/>
      <c r="H91" s="42"/>
    </row>
    <row r="92" spans="1:8" s="69" customFormat="1" ht="15.6" x14ac:dyDescent="0.3">
      <c r="A92" s="68"/>
      <c r="B92" s="42"/>
      <c r="C92" s="42"/>
      <c r="D92" s="42"/>
      <c r="E92" s="42"/>
      <c r="F92" s="42"/>
      <c r="G92" s="42"/>
      <c r="H92" s="42"/>
    </row>
    <row r="93" spans="1:8" s="69" customFormat="1" ht="15.6" x14ac:dyDescent="0.3">
      <c r="A93" s="68"/>
      <c r="B93" s="42"/>
      <c r="C93" s="42"/>
      <c r="D93" s="42"/>
      <c r="E93" s="42"/>
      <c r="F93" s="42"/>
      <c r="G93" s="42"/>
      <c r="H93" s="42"/>
    </row>
    <row r="94" spans="1:8" s="69" customFormat="1" ht="15.6" x14ac:dyDescent="0.3">
      <c r="A94" s="68"/>
      <c r="B94" s="42"/>
      <c r="C94" s="42"/>
      <c r="D94" s="42"/>
      <c r="E94" s="42"/>
      <c r="F94" s="42"/>
      <c r="G94" s="42"/>
      <c r="H94" s="42"/>
    </row>
    <row r="95" spans="1:8" s="69" customFormat="1" ht="15.6" x14ac:dyDescent="0.3">
      <c r="A95" s="68"/>
      <c r="B95" s="42"/>
      <c r="C95" s="42"/>
      <c r="D95" s="42"/>
      <c r="E95" s="42"/>
      <c r="F95" s="42"/>
      <c r="G95" s="42"/>
      <c r="H95" s="42"/>
    </row>
    <row r="96" spans="1:8" s="69" customFormat="1" ht="15.6" x14ac:dyDescent="0.3">
      <c r="A96" s="68"/>
      <c r="B96" s="42"/>
      <c r="C96" s="42"/>
      <c r="D96" s="42"/>
      <c r="E96" s="42"/>
      <c r="F96" s="42"/>
      <c r="G96" s="42"/>
      <c r="H96" s="42"/>
    </row>
    <row r="97" spans="1:8" s="69" customFormat="1" ht="15.6" x14ac:dyDescent="0.3">
      <c r="A97" s="68"/>
      <c r="B97" s="42"/>
      <c r="C97" s="42"/>
      <c r="D97" s="42"/>
      <c r="E97" s="42"/>
      <c r="F97" s="42"/>
      <c r="G97" s="42"/>
      <c r="H97" s="42"/>
    </row>
    <row r="98" spans="1:8" s="69" customFormat="1" ht="15.6" x14ac:dyDescent="0.3">
      <c r="A98" s="68"/>
      <c r="B98" s="42"/>
      <c r="C98" s="42"/>
      <c r="D98" s="42"/>
      <c r="E98" s="42"/>
      <c r="F98" s="42"/>
      <c r="G98" s="42"/>
      <c r="H98" s="42"/>
    </row>
    <row r="99" spans="1:8" s="69" customFormat="1" ht="15.6" x14ac:dyDescent="0.3">
      <c r="A99" s="68"/>
      <c r="B99" s="63"/>
      <c r="C99" s="63"/>
      <c r="D99" s="63"/>
      <c r="E99" s="63"/>
      <c r="F99" s="42"/>
      <c r="G99" s="42"/>
      <c r="H99" s="42"/>
    </row>
    <row r="100" spans="1:8" s="69" customFormat="1" ht="15.6" x14ac:dyDescent="0.3">
      <c r="A100" s="68"/>
      <c r="B100" s="63"/>
      <c r="C100" s="63"/>
      <c r="D100" s="63"/>
      <c r="E100" s="63"/>
      <c r="F100" s="42"/>
      <c r="G100" s="42"/>
      <c r="H100" s="42"/>
    </row>
    <row r="101" spans="1:8" s="69" customFormat="1" ht="15.6" x14ac:dyDescent="0.3">
      <c r="A101" s="68"/>
      <c r="B101" s="63"/>
      <c r="C101" s="63"/>
      <c r="D101" s="63"/>
      <c r="E101" s="63"/>
      <c r="F101" s="42"/>
      <c r="G101" s="42"/>
      <c r="H101" s="42"/>
    </row>
    <row r="102" spans="1:8" s="69" customFormat="1" ht="15.6" x14ac:dyDescent="0.3">
      <c r="A102" s="68"/>
      <c r="B102" s="63"/>
      <c r="C102" s="63"/>
      <c r="D102" s="63"/>
      <c r="E102" s="63"/>
      <c r="F102" s="42"/>
      <c r="G102" s="42"/>
      <c r="H102" s="42"/>
    </row>
    <row r="103" spans="1:8" s="69" customFormat="1" ht="15.6" x14ac:dyDescent="0.3">
      <c r="A103" s="68"/>
      <c r="B103" s="63"/>
      <c r="C103" s="63"/>
      <c r="D103" s="63"/>
      <c r="E103" s="63"/>
      <c r="F103" s="42"/>
      <c r="G103" s="42"/>
      <c r="H103" s="42"/>
    </row>
    <row r="104" spans="1:8" s="69" customFormat="1" ht="15.6" x14ac:dyDescent="0.3">
      <c r="A104" s="68"/>
      <c r="B104" s="63"/>
      <c r="C104" s="63"/>
      <c r="D104" s="63"/>
      <c r="E104" s="63"/>
      <c r="F104" s="42"/>
      <c r="G104" s="42"/>
      <c r="H104" s="42"/>
    </row>
    <row r="105" spans="1:8" s="69" customFormat="1" ht="15.6" x14ac:dyDescent="0.3">
      <c r="A105" s="68"/>
      <c r="B105" s="63"/>
      <c r="C105" s="63"/>
      <c r="D105" s="63"/>
      <c r="E105" s="63"/>
      <c r="F105" s="42"/>
      <c r="G105" s="42"/>
      <c r="H105" s="42"/>
    </row>
    <row r="106" spans="1:8" s="69" customFormat="1" ht="15.6" x14ac:dyDescent="0.3">
      <c r="A106" s="68"/>
      <c r="B106" s="63"/>
      <c r="C106" s="63"/>
      <c r="D106" s="63"/>
      <c r="E106" s="63"/>
      <c r="F106" s="42"/>
      <c r="G106" s="42"/>
      <c r="H106" s="42"/>
    </row>
    <row r="107" spans="1:8" s="69" customFormat="1" ht="15.6" x14ac:dyDescent="0.3">
      <c r="A107" s="68"/>
      <c r="B107" s="63"/>
      <c r="C107" s="63"/>
      <c r="D107" s="63"/>
      <c r="E107" s="63"/>
      <c r="F107" s="42"/>
      <c r="G107" s="42"/>
      <c r="H107" s="42"/>
    </row>
    <row r="108" spans="1:8" s="69" customFormat="1" ht="15.6" x14ac:dyDescent="0.3">
      <c r="A108" s="68"/>
      <c r="B108" s="63"/>
      <c r="C108" s="63"/>
      <c r="D108" s="63"/>
      <c r="E108" s="63"/>
      <c r="F108" s="42"/>
      <c r="G108" s="42"/>
      <c r="H108" s="42"/>
    </row>
    <row r="109" spans="1:8" s="69" customFormat="1" ht="15.6" x14ac:dyDescent="0.3">
      <c r="A109" s="68"/>
      <c r="B109" s="63"/>
      <c r="C109" s="63"/>
      <c r="D109" s="63"/>
      <c r="E109" s="63"/>
      <c r="F109" s="42"/>
      <c r="G109" s="42"/>
      <c r="H109" s="42"/>
    </row>
    <row r="110" spans="1:8" s="69" customFormat="1" ht="15.6" x14ac:dyDescent="0.3">
      <c r="A110" s="68"/>
      <c r="B110" s="63"/>
      <c r="C110" s="63"/>
      <c r="D110" s="63"/>
      <c r="E110" s="63"/>
      <c r="F110" s="42"/>
      <c r="G110" s="42"/>
      <c r="H110" s="42"/>
    </row>
    <row r="111" spans="1:8" s="69" customFormat="1" ht="15.6" x14ac:dyDescent="0.3">
      <c r="A111" s="68"/>
      <c r="B111" s="63"/>
      <c r="C111" s="63"/>
      <c r="D111" s="63"/>
      <c r="E111" s="63"/>
      <c r="F111" s="42"/>
      <c r="G111" s="42"/>
      <c r="H111" s="42"/>
    </row>
    <row r="112" spans="1:8" s="69" customFormat="1" ht="15.6" x14ac:dyDescent="0.3">
      <c r="A112" s="68"/>
      <c r="B112" s="63"/>
      <c r="C112" s="63"/>
      <c r="D112" s="63"/>
      <c r="E112" s="63"/>
      <c r="F112" s="42"/>
      <c r="G112" s="42"/>
      <c r="H112" s="42"/>
    </row>
    <row r="113" spans="1:8" s="69" customFormat="1" ht="15.6" x14ac:dyDescent="0.3">
      <c r="A113" s="68"/>
      <c r="B113" s="63"/>
      <c r="C113" s="63"/>
      <c r="D113" s="63"/>
      <c r="E113" s="63"/>
      <c r="F113" s="42"/>
      <c r="G113" s="42"/>
      <c r="H113" s="42"/>
    </row>
    <row r="114" spans="1:8" s="69" customFormat="1" ht="15.6" x14ac:dyDescent="0.3">
      <c r="A114" s="68"/>
      <c r="B114" s="63"/>
      <c r="C114" s="63"/>
      <c r="D114" s="63"/>
      <c r="E114" s="63"/>
      <c r="F114" s="42"/>
      <c r="G114" s="42"/>
      <c r="H114" s="42"/>
    </row>
    <row r="115" spans="1:8" s="69" customFormat="1" ht="15.6" x14ac:dyDescent="0.3">
      <c r="A115" s="68"/>
      <c r="B115" s="63"/>
      <c r="C115" s="63"/>
      <c r="D115" s="63"/>
      <c r="E115" s="63"/>
      <c r="F115" s="42"/>
      <c r="G115" s="42"/>
      <c r="H115" s="42"/>
    </row>
    <row r="116" spans="1:8" s="69" customFormat="1" ht="15.6" x14ac:dyDescent="0.3">
      <c r="A116" s="68"/>
      <c r="B116" s="63"/>
      <c r="C116" s="63"/>
      <c r="D116" s="63"/>
      <c r="E116" s="63"/>
      <c r="F116" s="42"/>
      <c r="G116" s="42"/>
      <c r="H116" s="42"/>
    </row>
    <row r="117" spans="1:8" s="69" customFormat="1" ht="15.6" x14ac:dyDescent="0.3">
      <c r="A117" s="68"/>
      <c r="B117" s="63"/>
      <c r="C117" s="63"/>
      <c r="D117" s="63"/>
      <c r="E117" s="63"/>
      <c r="F117" s="42"/>
      <c r="G117" s="42"/>
      <c r="H117" s="42"/>
    </row>
    <row r="118" spans="1:8" s="69" customFormat="1" ht="15.6" x14ac:dyDescent="0.3">
      <c r="A118" s="68"/>
      <c r="B118" s="63"/>
      <c r="C118" s="63"/>
      <c r="D118" s="63"/>
      <c r="E118" s="63"/>
      <c r="F118" s="42"/>
      <c r="G118" s="42"/>
      <c r="H118" s="42"/>
    </row>
    <row r="119" spans="1:8" s="69" customFormat="1" ht="15.6" x14ac:dyDescent="0.3">
      <c r="A119" s="68"/>
      <c r="B119" s="63"/>
      <c r="C119" s="63"/>
      <c r="D119" s="63"/>
      <c r="E119" s="63"/>
      <c r="F119" s="42"/>
      <c r="G119" s="42"/>
      <c r="H119" s="42"/>
    </row>
    <row r="120" spans="1:8" s="69" customFormat="1" ht="15.6" x14ac:dyDescent="0.3">
      <c r="A120" s="68"/>
      <c r="B120" s="63"/>
      <c r="C120" s="63"/>
      <c r="D120" s="63"/>
      <c r="E120" s="63"/>
      <c r="F120" s="42"/>
      <c r="G120" s="42"/>
      <c r="H120" s="42"/>
    </row>
    <row r="121" spans="1:8" s="69" customFormat="1" ht="15.6" x14ac:dyDescent="0.3">
      <c r="A121" s="68"/>
      <c r="B121" s="63"/>
      <c r="C121" s="63"/>
      <c r="D121" s="63"/>
      <c r="E121" s="63"/>
      <c r="F121" s="42"/>
      <c r="G121" s="42"/>
      <c r="H121" s="42"/>
    </row>
    <row r="122" spans="1:8" s="69" customFormat="1" ht="15.6" x14ac:dyDescent="0.3">
      <c r="A122" s="68"/>
      <c r="B122" s="63"/>
      <c r="C122" s="63"/>
      <c r="D122" s="63"/>
      <c r="E122" s="63"/>
      <c r="F122" s="42"/>
      <c r="G122" s="42"/>
      <c r="H122" s="42"/>
    </row>
    <row r="123" spans="1:8" s="69" customFormat="1" ht="15.6" x14ac:dyDescent="0.3">
      <c r="A123" s="68"/>
      <c r="B123" s="63"/>
      <c r="C123" s="63"/>
      <c r="D123" s="63"/>
      <c r="E123" s="63"/>
      <c r="F123" s="42"/>
      <c r="G123" s="42"/>
      <c r="H123" s="42"/>
    </row>
    <row r="125" spans="1:8" x14ac:dyDescent="0.2">
      <c r="C125" s="70"/>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11"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11" t="s">
        <v>8</v>
      </c>
      <c r="Q21" s="29"/>
      <c r="R21" s="29"/>
      <c r="S21" s="112"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11"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11"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11"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11" t="s">
        <v>20</v>
      </c>
      <c r="Q37" s="29"/>
      <c r="R37" s="29"/>
      <c r="S37" s="112"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11"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11" t="s">
        <v>10</v>
      </c>
      <c r="P80" s="29"/>
      <c r="Q80" s="114"/>
      <c r="R80" s="112"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11"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11"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141</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11" t="s">
        <v>134</v>
      </c>
      <c r="S98" s="29"/>
      <c r="T98" s="29"/>
      <c r="U98" s="29"/>
      <c r="V98" s="29"/>
      <c r="W98" s="18"/>
    </row>
    <row r="99" spans="1:23" ht="14.4" x14ac:dyDescent="0.3">
      <c r="A99" s="7"/>
      <c r="B99" s="14"/>
      <c r="C99" s="29"/>
      <c r="D99" s="29"/>
      <c r="E99" s="29"/>
      <c r="F99" s="29"/>
      <c r="G99" s="29"/>
      <c r="H99" s="29"/>
      <c r="I99" s="29"/>
      <c r="J99" s="18"/>
      <c r="K99" s="14"/>
      <c r="L99" s="29"/>
      <c r="M99" s="29"/>
      <c r="N99" s="35"/>
      <c r="O99" s="113" t="s">
        <v>14</v>
      </c>
      <c r="P99" s="29"/>
      <c r="Q99" s="29"/>
      <c r="R99" s="111"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11" t="s">
        <v>25</v>
      </c>
      <c r="D103" s="29"/>
      <c r="E103" s="29"/>
      <c r="F103" s="29"/>
      <c r="G103" s="111"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117"/>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69" display="Összefoglalás 8.pont" xr:uid="{00000000-0004-0000-0100-000002000000}"/>
    <hyperlink ref="H35" location="'PM-KV-03-01'!B49" display="Összefoglalás 6.pont" xr:uid="{00000000-0004-0000-0100-000003000000}"/>
    <hyperlink ref="H42" location="'PM-KV-03-01'!B75" display="Összefoglalás 9.pont" xr:uid="{00000000-0004-0000-0100-000004000000}"/>
    <hyperlink ref="P21" location="'PM-KV-03-01'!B91" display="Összefoglalás 11.pont" xr:uid="{00000000-0004-0000-0100-000005000000}"/>
    <hyperlink ref="S21" location="'PM-KV-03-01'!B19" display="Összefoglalás 2.pont" xr:uid="{00000000-0004-0000-0100-000006000000}"/>
    <hyperlink ref="P37" location="'PM-KV-03-01'!B105" display="Összefoglalás 11/a.pont" xr:uid="{00000000-0004-0000-0100-000007000000}"/>
    <hyperlink ref="S37" location="'PM-KV-03-01'!B25" display="Összefoglalás 3.pont" xr:uid="{00000000-0004-0000-0100-000008000000}"/>
    <hyperlink ref="G83" location="'PM-KV-03-01'!B99" display="Összefoglalás 11.pont" xr:uid="{00000000-0004-0000-0100-000009000000}"/>
    <hyperlink ref="C92" location="'PM-KV-03-01'!B75" display="Összefoglalás 9.pont" xr:uid="{00000000-0004-0000-0100-00000A000000}"/>
    <hyperlink ref="C103" location="'PM-KV-03-01'!B84" display="Összefoglalás 10.pont" xr:uid="{00000000-0004-0000-0100-00000B000000}"/>
    <hyperlink ref="G103" location="'PM-KV-03-01'!B103" display="Összefoglalás 11.pont" xr:uid="{00000000-0004-0000-0100-00000C000000}"/>
    <hyperlink ref="O80" location="'PM-KV-03-01'!B44" display="Összefoglalás 5.pont" xr:uid="{00000000-0004-0000-0100-00000D000000}"/>
    <hyperlink ref="R80" location="'PM-KV-03-01'!B35" display="Összefoglalás 4.pont" xr:uid="{00000000-0004-0000-0100-00000E000000}"/>
    <hyperlink ref="O99" location="'PM-KV-03-01'!B25" display="Összefoglalás 3.pont" xr:uid="{00000000-0004-0000-0100-00000F000000}"/>
    <hyperlink ref="R99" location="'PM-KV-03-01'!B63" display="Összefoglalás 7/a.pont" xr:uid="{00000000-0004-0000-0100-000010000000}"/>
    <hyperlink ref="R98" location="'PM-KV-03-01'!B56" display="Összefoglalás 7.pont" xr:uid="{00000000-0004-0000-0100-000011000000}"/>
    <hyperlink ref="X1" location="Tartalom!B1" display="tartalom" xr:uid="{00000000-0004-0000-0100-000012000000}"/>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7"/>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67"/>
      <c r="D3" s="267"/>
      <c r="E3" s="267"/>
      <c r="F3" s="267"/>
      <c r="G3" s="267"/>
      <c r="H3" s="48"/>
      <c r="I3" s="49"/>
    </row>
    <row r="4" spans="2:10" ht="15.75" customHeight="1" x14ac:dyDescent="0.3">
      <c r="B4" s="394" t="s">
        <v>30</v>
      </c>
      <c r="C4" s="394"/>
      <c r="D4" s="394"/>
      <c r="E4" s="394"/>
      <c r="F4" s="394"/>
      <c r="G4" s="394"/>
      <c r="H4" s="394"/>
      <c r="I4" s="394"/>
    </row>
    <row r="5" spans="2:10" ht="96.75" customHeight="1" x14ac:dyDescent="0.3">
      <c r="B5" s="395" t="s">
        <v>432</v>
      </c>
      <c r="C5" s="395"/>
      <c r="D5" s="395"/>
      <c r="E5" s="395"/>
      <c r="F5" s="395"/>
      <c r="G5" s="395"/>
      <c r="H5" s="395"/>
      <c r="I5" s="395"/>
    </row>
    <row r="6" spans="2:10" ht="113.4" customHeight="1" x14ac:dyDescent="0.3">
      <c r="B6" s="275"/>
      <c r="C6" s="396" t="s">
        <v>433</v>
      </c>
      <c r="D6" s="396"/>
      <c r="E6" s="396"/>
      <c r="F6" s="396"/>
      <c r="G6" s="396"/>
      <c r="H6" s="396"/>
      <c r="I6" s="275"/>
    </row>
    <row r="7" spans="2:10" ht="46.5" customHeight="1" x14ac:dyDescent="0.25">
      <c r="B7" s="398" t="s">
        <v>633</v>
      </c>
      <c r="C7" s="398"/>
      <c r="D7" s="398"/>
      <c r="E7" s="398"/>
      <c r="F7" s="398"/>
      <c r="G7" s="398"/>
      <c r="H7" s="398"/>
      <c r="I7" s="398"/>
    </row>
    <row r="8" spans="2:10" ht="15" customHeight="1" x14ac:dyDescent="0.3">
      <c r="B8" s="51" t="s">
        <v>31</v>
      </c>
      <c r="C8" s="131" t="s">
        <v>32</v>
      </c>
      <c r="D8" s="132"/>
      <c r="E8" s="132"/>
      <c r="F8" s="132"/>
      <c r="G8" s="132"/>
      <c r="H8" s="132"/>
      <c r="I8" s="47"/>
    </row>
    <row r="9" spans="2:10" ht="15" customHeight="1" x14ac:dyDescent="0.3">
      <c r="B9" s="50"/>
      <c r="C9" s="133" t="s">
        <v>33</v>
      </c>
      <c r="D9" s="132"/>
      <c r="E9" s="132"/>
      <c r="F9" s="132"/>
      <c r="G9" s="132"/>
      <c r="H9" s="132"/>
      <c r="I9" s="47"/>
    </row>
    <row r="10" spans="2:10" ht="12.9" hidden="1" customHeight="1" x14ac:dyDescent="0.3">
      <c r="B10" s="50"/>
      <c r="C10" s="134" t="s">
        <v>34</v>
      </c>
      <c r="D10" s="132"/>
      <c r="E10" s="132"/>
      <c r="F10" s="132"/>
      <c r="G10" s="132"/>
      <c r="H10" s="132"/>
      <c r="I10" s="47"/>
    </row>
    <row r="11" spans="2:10" ht="80.25" customHeight="1" x14ac:dyDescent="0.3">
      <c r="B11" s="50"/>
      <c r="C11" s="397" t="s">
        <v>150</v>
      </c>
      <c r="D11" s="397"/>
      <c r="E11" s="397"/>
      <c r="F11" s="397"/>
      <c r="G11" s="397"/>
      <c r="H11" s="397"/>
      <c r="I11" s="47"/>
    </row>
    <row r="12" spans="2:10" ht="57" customHeight="1" x14ac:dyDescent="0.3">
      <c r="B12" s="50"/>
      <c r="C12" s="397" t="s">
        <v>454</v>
      </c>
      <c r="D12" s="397"/>
      <c r="E12" s="397"/>
      <c r="F12" s="397"/>
      <c r="G12" s="397"/>
      <c r="H12" s="397"/>
      <c r="I12" s="47"/>
    </row>
    <row r="13" spans="2:10" ht="3.75" customHeight="1" x14ac:dyDescent="0.3">
      <c r="B13" s="50"/>
      <c r="C13" s="268"/>
      <c r="D13" s="268"/>
      <c r="E13" s="268"/>
      <c r="F13" s="268"/>
      <c r="G13" s="268"/>
      <c r="H13" s="268"/>
      <c r="I13" s="47"/>
    </row>
    <row r="14" spans="2:10" s="278" customFormat="1" ht="30.75" customHeight="1" x14ac:dyDescent="0.3">
      <c r="B14" s="276"/>
      <c r="C14" s="393" t="s">
        <v>455</v>
      </c>
      <c r="D14" s="393"/>
      <c r="E14" s="393"/>
      <c r="F14" s="393"/>
      <c r="G14" s="393"/>
      <c r="H14" s="393"/>
      <c r="I14" s="277"/>
    </row>
    <row r="15" spans="2:10" ht="5.25" customHeight="1" x14ac:dyDescent="0.3">
      <c r="B15" s="54"/>
      <c r="C15" s="135"/>
      <c r="D15" s="135"/>
      <c r="E15" s="135"/>
      <c r="F15" s="135"/>
      <c r="G15" s="135"/>
      <c r="H15" s="135"/>
      <c r="I15" s="55"/>
    </row>
    <row r="16" spans="2:10" ht="31.5" customHeight="1" x14ac:dyDescent="0.3">
      <c r="B16" s="54"/>
      <c r="C16" s="393" t="s">
        <v>456</v>
      </c>
      <c r="D16" s="393"/>
      <c r="E16" s="393"/>
      <c r="F16" s="393"/>
      <c r="G16" s="393"/>
      <c r="H16" s="393"/>
      <c r="I16" s="55"/>
    </row>
    <row r="17" spans="2:9" ht="15" customHeight="1" x14ac:dyDescent="0.3">
      <c r="B17" s="54"/>
      <c r="C17" s="279"/>
      <c r="D17" s="279"/>
      <c r="E17" s="279"/>
      <c r="F17" s="279"/>
      <c r="G17" s="279"/>
      <c r="H17" s="279"/>
      <c r="I17" s="55"/>
    </row>
    <row r="18" spans="2:9" ht="113.25" customHeight="1" x14ac:dyDescent="0.25">
      <c r="B18" s="280" t="s">
        <v>151</v>
      </c>
      <c r="C18" s="400" t="s">
        <v>457</v>
      </c>
      <c r="D18" s="400"/>
      <c r="E18" s="400"/>
      <c r="F18" s="400"/>
      <c r="G18" s="400"/>
      <c r="H18" s="400"/>
      <c r="I18" s="47"/>
    </row>
    <row r="19" spans="2:9" ht="150.75" customHeight="1" x14ac:dyDescent="0.25">
      <c r="B19" s="280" t="s">
        <v>152</v>
      </c>
      <c r="C19" s="400" t="s">
        <v>458</v>
      </c>
      <c r="D19" s="400"/>
      <c r="E19" s="400"/>
      <c r="F19" s="400"/>
      <c r="G19" s="400"/>
      <c r="H19" s="400"/>
      <c r="I19" s="47"/>
    </row>
    <row r="20" spans="2:9" ht="5.25" customHeight="1" x14ac:dyDescent="0.3">
      <c r="B20" s="54"/>
      <c r="C20" s="135"/>
      <c r="D20" s="135"/>
      <c r="E20" s="135"/>
      <c r="F20" s="135"/>
      <c r="G20" s="135"/>
      <c r="H20" s="135"/>
      <c r="I20" s="55"/>
    </row>
    <row r="21" spans="2:9" ht="18.75" customHeight="1" x14ac:dyDescent="0.3">
      <c r="B21" s="50"/>
      <c r="C21" s="393" t="s">
        <v>35</v>
      </c>
      <c r="D21" s="393"/>
      <c r="E21" s="393"/>
      <c r="F21" s="393"/>
      <c r="G21" s="393"/>
      <c r="H21" s="393"/>
      <c r="I21" s="56"/>
    </row>
    <row r="22" spans="2:9" ht="18.75" customHeight="1" x14ac:dyDescent="0.3">
      <c r="B22" s="50"/>
      <c r="C22" s="57"/>
      <c r="D22" s="57"/>
      <c r="E22" s="57"/>
      <c r="F22" s="57"/>
      <c r="G22" s="57"/>
      <c r="H22" s="57"/>
      <c r="I22" s="56"/>
    </row>
    <row r="23" spans="2:9" ht="32.25" customHeight="1" x14ac:dyDescent="0.25">
      <c r="B23" s="280" t="s">
        <v>36</v>
      </c>
      <c r="C23" s="401" t="s">
        <v>434</v>
      </c>
      <c r="D23" s="401"/>
      <c r="E23" s="401"/>
      <c r="F23" s="401"/>
      <c r="G23" s="401"/>
      <c r="H23" s="401"/>
      <c r="I23" s="47"/>
    </row>
    <row r="24" spans="2:9" ht="9" customHeight="1" x14ac:dyDescent="0.3">
      <c r="B24" s="50"/>
      <c r="C24" s="133"/>
      <c r="D24" s="132"/>
      <c r="E24" s="132"/>
      <c r="F24" s="132"/>
      <c r="G24" s="132"/>
      <c r="H24" s="132"/>
      <c r="I24" s="47"/>
    </row>
    <row r="25" spans="2:9" ht="55.5" customHeight="1" x14ac:dyDescent="0.3">
      <c r="B25" s="50"/>
      <c r="C25" s="402" t="s">
        <v>548</v>
      </c>
      <c r="D25" s="402"/>
      <c r="E25" s="402"/>
      <c r="F25" s="402"/>
      <c r="G25" s="402"/>
      <c r="H25" s="402"/>
      <c r="I25" s="47"/>
    </row>
    <row r="26" spans="2:9" ht="63.6" customHeight="1" x14ac:dyDescent="0.3">
      <c r="B26" s="50"/>
      <c r="C26" s="402" t="s">
        <v>638</v>
      </c>
      <c r="D26" s="402"/>
      <c r="E26" s="402"/>
      <c r="F26" s="402"/>
      <c r="G26" s="402"/>
      <c r="H26" s="402"/>
      <c r="I26" s="47"/>
    </row>
    <row r="27" spans="2:9" ht="13.2" customHeight="1" x14ac:dyDescent="0.3">
      <c r="B27" s="50"/>
      <c r="C27" s="47"/>
      <c r="D27" s="47"/>
      <c r="E27" s="47"/>
      <c r="F27" s="47"/>
      <c r="G27" s="47"/>
      <c r="H27" s="47"/>
      <c r="I27" s="47"/>
    </row>
    <row r="28" spans="2:9" ht="16.5" customHeight="1" x14ac:dyDescent="0.3">
      <c r="B28" s="50"/>
      <c r="C28" s="393" t="s">
        <v>37</v>
      </c>
      <c r="D28" s="393"/>
      <c r="E28" s="393"/>
      <c r="F28" s="393"/>
      <c r="G28" s="393"/>
      <c r="H28" s="393"/>
      <c r="I28" s="47"/>
    </row>
    <row r="29" spans="2:9" ht="8.4" customHeight="1" x14ac:dyDescent="0.3">
      <c r="B29" s="50"/>
      <c r="C29" s="47"/>
      <c r="D29" s="47"/>
      <c r="E29" s="47"/>
      <c r="F29" s="47"/>
      <c r="G29" s="47"/>
      <c r="H29" s="47"/>
      <c r="I29" s="47"/>
    </row>
    <row r="30" spans="2:9" ht="16.5" customHeight="1" x14ac:dyDescent="0.3">
      <c r="B30" s="50"/>
      <c r="C30" s="411" t="s">
        <v>639</v>
      </c>
      <c r="D30" s="411"/>
      <c r="E30" s="411"/>
      <c r="F30" s="411"/>
      <c r="G30" s="411"/>
      <c r="H30" s="411"/>
      <c r="I30" s="47"/>
    </row>
    <row r="31" spans="2:9" ht="18.75" customHeight="1" x14ac:dyDescent="0.3">
      <c r="B31" s="50"/>
      <c r="C31" s="57"/>
      <c r="D31" s="57"/>
      <c r="E31" s="57"/>
      <c r="F31" s="57"/>
      <c r="G31" s="57"/>
      <c r="H31" s="57"/>
      <c r="I31" s="56"/>
    </row>
    <row r="32" spans="2:9" ht="20.25" customHeight="1" x14ac:dyDescent="0.3">
      <c r="B32" s="51" t="s">
        <v>38</v>
      </c>
      <c r="C32" s="52" t="s">
        <v>435</v>
      </c>
      <c r="D32" s="47"/>
      <c r="E32" s="47"/>
      <c r="F32" s="47"/>
      <c r="G32" s="47"/>
      <c r="H32" s="47"/>
      <c r="I32" s="47"/>
    </row>
    <row r="33" spans="2:9" ht="18" customHeight="1" x14ac:dyDescent="0.3">
      <c r="B33" s="50"/>
      <c r="C33" s="53" t="s">
        <v>39</v>
      </c>
      <c r="D33" s="47"/>
      <c r="E33" s="47"/>
      <c r="F33" s="47"/>
      <c r="G33" s="47"/>
      <c r="H33" s="47"/>
      <c r="I33" s="47"/>
    </row>
    <row r="34" spans="2:9" ht="45" customHeight="1" x14ac:dyDescent="0.3">
      <c r="B34" s="50"/>
      <c r="C34" s="403" t="s">
        <v>40</v>
      </c>
      <c r="D34" s="403"/>
      <c r="E34" s="403"/>
      <c r="F34" s="403"/>
      <c r="G34" s="403"/>
      <c r="H34" s="403"/>
      <c r="I34" s="47"/>
    </row>
    <row r="35" spans="2:9" ht="27.75" customHeight="1" x14ac:dyDescent="0.3">
      <c r="B35" s="50"/>
      <c r="C35" s="403" t="s">
        <v>436</v>
      </c>
      <c r="D35" s="403"/>
      <c r="E35" s="403"/>
      <c r="F35" s="403"/>
      <c r="G35" s="403"/>
      <c r="H35" s="403"/>
      <c r="I35" s="47"/>
    </row>
    <row r="36" spans="2:9" ht="163.80000000000001" customHeight="1" x14ac:dyDescent="0.3">
      <c r="B36" s="50"/>
      <c r="C36" s="403" t="s">
        <v>555</v>
      </c>
      <c r="D36" s="403"/>
      <c r="E36" s="403"/>
      <c r="F36" s="403"/>
      <c r="G36" s="403"/>
      <c r="H36" s="403"/>
      <c r="I36" s="47"/>
    </row>
    <row r="37" spans="2:9" ht="8.25" customHeight="1" x14ac:dyDescent="0.3">
      <c r="B37" s="51"/>
      <c r="C37" s="328"/>
      <c r="D37" s="328"/>
      <c r="E37" s="328"/>
      <c r="F37" s="328"/>
      <c r="G37" s="328"/>
      <c r="H37" s="328"/>
      <c r="I37" s="47"/>
    </row>
    <row r="38" spans="2:9" ht="17.25" customHeight="1" x14ac:dyDescent="0.3">
      <c r="B38" s="51"/>
      <c r="C38" s="405" t="s">
        <v>550</v>
      </c>
      <c r="D38" s="405"/>
      <c r="E38" s="405"/>
      <c r="F38" s="405"/>
      <c r="G38" s="405"/>
      <c r="H38" s="405"/>
      <c r="I38" s="47"/>
    </row>
    <row r="39" spans="2:9" ht="8.25" customHeight="1" x14ac:dyDescent="0.3">
      <c r="B39" s="51"/>
      <c r="C39" s="328"/>
      <c r="D39" s="328"/>
      <c r="E39" s="328"/>
      <c r="F39" s="328"/>
      <c r="G39" s="328"/>
      <c r="H39" s="328"/>
      <c r="I39" s="47"/>
    </row>
    <row r="40" spans="2:9" ht="17.25" customHeight="1" x14ac:dyDescent="0.3">
      <c r="B40" s="51"/>
      <c r="C40" s="405" t="s">
        <v>556</v>
      </c>
      <c r="D40" s="405"/>
      <c r="E40" s="405"/>
      <c r="F40" s="405"/>
      <c r="G40" s="405"/>
      <c r="H40" s="405"/>
      <c r="I40" s="47"/>
    </row>
    <row r="41" spans="2:9" ht="8.25" customHeight="1" x14ac:dyDescent="0.3">
      <c r="B41" s="51"/>
      <c r="C41" s="47"/>
      <c r="D41" s="47"/>
      <c r="E41" s="47"/>
      <c r="F41" s="47"/>
      <c r="G41" s="47"/>
      <c r="H41" s="47"/>
      <c r="I41" s="47"/>
    </row>
    <row r="42" spans="2:9" ht="17.25" customHeight="1" x14ac:dyDescent="0.3">
      <c r="B42" s="51"/>
      <c r="C42" s="405" t="s">
        <v>557</v>
      </c>
      <c r="D42" s="405"/>
      <c r="E42" s="405"/>
      <c r="F42" s="405"/>
      <c r="G42" s="405"/>
      <c r="H42" s="405"/>
      <c r="I42" s="47"/>
    </row>
    <row r="43" spans="2:9" ht="8.25" customHeight="1" x14ac:dyDescent="0.3">
      <c r="B43" s="51"/>
      <c r="C43" s="47"/>
      <c r="D43" s="47"/>
      <c r="E43" s="47"/>
      <c r="F43" s="47"/>
      <c r="G43" s="47"/>
      <c r="H43" s="47"/>
      <c r="I43" s="47"/>
    </row>
    <row r="44" spans="2:9" ht="17.25" customHeight="1" x14ac:dyDescent="0.3">
      <c r="B44" s="54"/>
      <c r="C44" s="404" t="s">
        <v>41</v>
      </c>
      <c r="D44" s="404"/>
      <c r="E44" s="404"/>
      <c r="F44" s="404"/>
      <c r="G44" s="404"/>
      <c r="H44" s="404"/>
      <c r="I44" s="54"/>
    </row>
    <row r="45" spans="2:9" ht="8.25" customHeight="1" x14ac:dyDescent="0.3">
      <c r="B45" s="50"/>
      <c r="C45" s="399"/>
      <c r="D45" s="399"/>
      <c r="E45" s="399"/>
      <c r="F45" s="399"/>
      <c r="G45" s="399"/>
      <c r="H45" s="399"/>
      <c r="I45" s="54"/>
    </row>
    <row r="46" spans="2:9" ht="18" customHeight="1" x14ac:dyDescent="0.25">
      <c r="B46" s="52"/>
      <c r="C46" s="404" t="s">
        <v>42</v>
      </c>
      <c r="D46" s="404"/>
      <c r="E46" s="404"/>
      <c r="F46" s="404"/>
      <c r="G46" s="404"/>
      <c r="H46" s="404"/>
      <c r="I46" s="52"/>
    </row>
    <row r="47" spans="2:9" ht="15.75" customHeight="1" x14ac:dyDescent="0.3">
      <c r="B47" s="52"/>
      <c r="C47" s="407" t="s">
        <v>437</v>
      </c>
      <c r="D47" s="407"/>
      <c r="E47" s="407"/>
      <c r="F47" s="407"/>
      <c r="G47" s="407"/>
      <c r="H47" s="407"/>
      <c r="I47" s="52"/>
    </row>
    <row r="48" spans="2:9" ht="5.25" customHeight="1" x14ac:dyDescent="0.3">
      <c r="B48" s="52"/>
      <c r="C48" s="403"/>
      <c r="D48" s="403"/>
      <c r="E48" s="403"/>
      <c r="F48" s="403"/>
      <c r="G48" s="403"/>
      <c r="H48" s="403"/>
      <c r="I48" s="52"/>
    </row>
    <row r="49" spans="2:9" ht="71.25" customHeight="1" x14ac:dyDescent="0.3">
      <c r="B49" s="52"/>
      <c r="C49" s="403" t="s">
        <v>438</v>
      </c>
      <c r="D49" s="403"/>
      <c r="E49" s="403"/>
      <c r="F49" s="403"/>
      <c r="G49" s="403"/>
      <c r="H49" s="403"/>
      <c r="I49" s="52"/>
    </row>
    <row r="50" spans="2:9" ht="5.25" customHeight="1" x14ac:dyDescent="0.3">
      <c r="B50" s="52"/>
      <c r="C50" s="269"/>
      <c r="D50" s="269"/>
      <c r="E50" s="269"/>
      <c r="F50" s="269"/>
      <c r="G50" s="269"/>
      <c r="H50" s="269"/>
      <c r="I50" s="52"/>
    </row>
    <row r="51" spans="2:9" ht="19.8" customHeight="1" x14ac:dyDescent="0.3">
      <c r="B51" s="50"/>
      <c r="C51" s="404" t="s">
        <v>632</v>
      </c>
      <c r="D51" s="404"/>
      <c r="E51" s="404"/>
      <c r="F51" s="404"/>
      <c r="G51" s="404"/>
      <c r="H51" s="404"/>
      <c r="I51" s="47"/>
    </row>
    <row r="52" spans="2:9" ht="18" customHeight="1" x14ac:dyDescent="0.3">
      <c r="B52" s="50"/>
      <c r="C52" s="57"/>
      <c r="D52" s="57"/>
      <c r="E52" s="57"/>
      <c r="F52" s="57"/>
      <c r="G52" s="57"/>
      <c r="H52" s="57"/>
      <c r="I52" s="56"/>
    </row>
    <row r="53" spans="2:9" ht="33.75" customHeight="1" x14ac:dyDescent="0.25">
      <c r="B53" s="280" t="s">
        <v>43</v>
      </c>
      <c r="C53" s="408" t="s">
        <v>439</v>
      </c>
      <c r="D53" s="408"/>
      <c r="E53" s="408"/>
      <c r="F53" s="408"/>
      <c r="G53" s="408"/>
      <c r="H53" s="408"/>
      <c r="I53" s="47"/>
    </row>
    <row r="54" spans="2:9" ht="6.75" customHeight="1" x14ac:dyDescent="0.3">
      <c r="B54" s="50"/>
      <c r="C54" s="53"/>
      <c r="D54" s="47"/>
      <c r="E54" s="47"/>
      <c r="F54" s="47"/>
      <c r="G54" s="47"/>
      <c r="H54" s="47"/>
      <c r="I54" s="47"/>
    </row>
    <row r="55" spans="2:9" ht="40.5" customHeight="1" x14ac:dyDescent="0.3">
      <c r="B55" s="50"/>
      <c r="C55" s="409" t="s">
        <v>153</v>
      </c>
      <c r="D55" s="409"/>
      <c r="E55" s="409"/>
      <c r="F55" s="409"/>
      <c r="G55" s="409"/>
      <c r="H55" s="409"/>
      <c r="I55" s="47"/>
    </row>
    <row r="56" spans="2:9" ht="69" customHeight="1" x14ac:dyDescent="0.3">
      <c r="B56" s="50"/>
      <c r="C56" s="409" t="s">
        <v>440</v>
      </c>
      <c r="D56" s="409"/>
      <c r="E56" s="409"/>
      <c r="F56" s="409"/>
      <c r="G56" s="409"/>
      <c r="H56" s="409"/>
      <c r="I56" s="47"/>
    </row>
    <row r="57" spans="2:9" ht="44.25" customHeight="1" x14ac:dyDescent="0.3">
      <c r="B57" s="50"/>
      <c r="C57" s="409" t="s">
        <v>441</v>
      </c>
      <c r="D57" s="409"/>
      <c r="E57" s="409"/>
      <c r="F57" s="409"/>
      <c r="G57" s="409"/>
      <c r="H57" s="409"/>
      <c r="I57" s="47"/>
    </row>
    <row r="58" spans="2:9" ht="14.25" customHeight="1" x14ac:dyDescent="0.3">
      <c r="B58" s="50"/>
      <c r="C58" s="47"/>
      <c r="D58" s="47"/>
      <c r="E58" s="47"/>
      <c r="F58" s="47"/>
      <c r="G58" s="47"/>
      <c r="H58" s="47"/>
      <c r="I58" s="47"/>
    </row>
    <row r="59" spans="2:9" ht="15.6" x14ac:dyDescent="0.3">
      <c r="B59" s="50"/>
      <c r="C59" s="404" t="s">
        <v>44</v>
      </c>
      <c r="D59" s="404"/>
      <c r="E59" s="404"/>
      <c r="F59" s="404"/>
      <c r="G59" s="404"/>
      <c r="H59" s="404"/>
      <c r="I59" s="47"/>
    </row>
    <row r="60" spans="2:9" ht="9" customHeight="1" x14ac:dyDescent="0.3">
      <c r="B60" s="50"/>
      <c r="C60" s="57"/>
      <c r="D60" s="57"/>
      <c r="E60" s="57"/>
      <c r="F60" s="57"/>
      <c r="G60" s="57"/>
      <c r="H60" s="57"/>
      <c r="I60" s="47"/>
    </row>
    <row r="61" spans="2:9" ht="15.6" x14ac:dyDescent="0.3">
      <c r="B61" s="50"/>
      <c r="C61" s="405" t="s">
        <v>442</v>
      </c>
      <c r="D61" s="405"/>
      <c r="E61" s="405"/>
      <c r="F61" s="405"/>
      <c r="G61" s="405"/>
      <c r="H61" s="405"/>
      <c r="I61" s="47"/>
    </row>
    <row r="62" spans="2:9" ht="18.75" customHeight="1" x14ac:dyDescent="0.3">
      <c r="B62" s="50"/>
      <c r="C62" s="57"/>
      <c r="D62" s="57"/>
      <c r="E62" s="57"/>
      <c r="F62" s="57"/>
      <c r="G62" s="57"/>
      <c r="H62" s="57"/>
      <c r="I62" s="56"/>
    </row>
    <row r="63" spans="2:9" ht="20.25" customHeight="1" x14ac:dyDescent="0.3">
      <c r="B63" s="51" t="s">
        <v>45</v>
      </c>
      <c r="C63" s="52" t="s">
        <v>154</v>
      </c>
      <c r="D63" s="47"/>
      <c r="E63" s="47"/>
      <c r="F63" s="47"/>
      <c r="G63" s="47"/>
      <c r="H63" s="47"/>
      <c r="I63" s="47"/>
    </row>
    <row r="64" spans="2:9" ht="57.75" customHeight="1" x14ac:dyDescent="0.3">
      <c r="B64" s="50"/>
      <c r="C64" s="406" t="s">
        <v>155</v>
      </c>
      <c r="D64" s="406"/>
      <c r="E64" s="406"/>
      <c r="F64" s="406"/>
      <c r="G64" s="406"/>
      <c r="H64" s="406"/>
      <c r="I64" s="47"/>
    </row>
    <row r="65" spans="2:9" ht="15.75" customHeight="1" x14ac:dyDescent="0.3">
      <c r="B65" s="51"/>
      <c r="C65" s="47"/>
      <c r="D65" s="47"/>
      <c r="E65" s="47"/>
      <c r="F65" s="47"/>
      <c r="G65" s="47"/>
      <c r="H65" s="47"/>
      <c r="I65" s="47"/>
    </row>
    <row r="66" spans="2:9" ht="19.5" customHeight="1" x14ac:dyDescent="0.3">
      <c r="B66" s="54"/>
      <c r="C66" s="404" t="s">
        <v>46</v>
      </c>
      <c r="D66" s="404"/>
      <c r="E66" s="404"/>
      <c r="F66" s="404"/>
      <c r="G66" s="404"/>
      <c r="H66" s="404"/>
      <c r="I66" s="54"/>
    </row>
    <row r="67" spans="2:9" ht="18.75" customHeight="1" x14ac:dyDescent="0.3">
      <c r="B67" s="50"/>
      <c r="C67" s="57"/>
      <c r="D67" s="57"/>
      <c r="E67" s="57"/>
      <c r="F67" s="57"/>
      <c r="G67" s="57"/>
      <c r="H67" s="57"/>
      <c r="I67" s="56"/>
    </row>
    <row r="68" spans="2:9" ht="17.25" customHeight="1" x14ac:dyDescent="0.3">
      <c r="B68" s="51" t="s">
        <v>47</v>
      </c>
      <c r="C68" s="131" t="s">
        <v>443</v>
      </c>
      <c r="D68" s="132"/>
      <c r="E68" s="132"/>
      <c r="F68" s="132"/>
      <c r="G68" s="132"/>
      <c r="H68" s="132"/>
      <c r="I68" s="47"/>
    </row>
    <row r="69" spans="2:9" ht="57" customHeight="1" x14ac:dyDescent="0.3">
      <c r="B69" s="50"/>
      <c r="C69" s="410" t="s">
        <v>529</v>
      </c>
      <c r="D69" s="410"/>
      <c r="E69" s="410"/>
      <c r="F69" s="410"/>
      <c r="G69" s="410"/>
      <c r="H69" s="410"/>
      <c r="I69" s="47"/>
    </row>
    <row r="70" spans="2:9" ht="68.25" customHeight="1" x14ac:dyDescent="0.3">
      <c r="B70" s="50"/>
      <c r="C70" s="410" t="s">
        <v>530</v>
      </c>
      <c r="D70" s="410"/>
      <c r="E70" s="410"/>
      <c r="F70" s="410"/>
      <c r="G70" s="410"/>
      <c r="H70" s="410"/>
      <c r="I70" s="47"/>
    </row>
    <row r="71" spans="2:9" ht="57.75" customHeight="1" x14ac:dyDescent="0.3">
      <c r="B71" s="50"/>
      <c r="C71" s="410" t="s">
        <v>531</v>
      </c>
      <c r="D71" s="410"/>
      <c r="E71" s="410"/>
      <c r="F71" s="410"/>
      <c r="G71" s="410"/>
      <c r="H71" s="410"/>
      <c r="I71" s="47"/>
    </row>
    <row r="72" spans="2:9" ht="10.5" customHeight="1" x14ac:dyDescent="0.3">
      <c r="B72" s="51"/>
      <c r="C72" s="132"/>
      <c r="D72" s="132"/>
      <c r="E72" s="132"/>
      <c r="F72" s="132"/>
      <c r="G72" s="132"/>
      <c r="H72" s="132"/>
      <c r="I72" s="47"/>
    </row>
    <row r="73" spans="2:9" ht="18" customHeight="1" x14ac:dyDescent="0.3">
      <c r="B73" s="54"/>
      <c r="C73" s="411" t="s">
        <v>444</v>
      </c>
      <c r="D73" s="411"/>
      <c r="E73" s="411"/>
      <c r="F73" s="411"/>
      <c r="G73" s="411"/>
      <c r="H73" s="411"/>
      <c r="I73" s="54"/>
    </row>
    <row r="74" spans="2:9" ht="18.75" customHeight="1" x14ac:dyDescent="0.3">
      <c r="B74" s="50"/>
      <c r="C74" s="57"/>
      <c r="D74" s="57"/>
      <c r="E74" s="57"/>
      <c r="F74" s="57"/>
      <c r="G74" s="57"/>
      <c r="H74" s="57"/>
      <c r="I74" s="56"/>
    </row>
    <row r="75" spans="2:9" ht="15.6" x14ac:dyDescent="0.3">
      <c r="B75" s="51" t="s">
        <v>48</v>
      </c>
      <c r="C75" s="52" t="s">
        <v>445</v>
      </c>
      <c r="D75" s="47"/>
      <c r="E75" s="47"/>
      <c r="F75" s="47"/>
      <c r="G75" s="47"/>
      <c r="H75" s="47"/>
      <c r="I75" s="47"/>
    </row>
    <row r="76" spans="2:9" ht="17.25" customHeight="1" x14ac:dyDescent="0.25">
      <c r="B76" s="53"/>
      <c r="C76" s="53" t="s">
        <v>49</v>
      </c>
      <c r="D76" s="53"/>
      <c r="E76" s="53"/>
      <c r="F76" s="53"/>
      <c r="G76" s="53"/>
      <c r="H76" s="53"/>
      <c r="I76" s="53"/>
    </row>
    <row r="77" spans="2:9" ht="15.75" customHeight="1" x14ac:dyDescent="0.3">
      <c r="B77" s="50"/>
      <c r="C77" s="53" t="s">
        <v>50</v>
      </c>
      <c r="D77" s="53"/>
      <c r="E77" s="53"/>
      <c r="F77" s="53"/>
      <c r="G77" s="53"/>
      <c r="H77" s="53"/>
      <c r="I77" s="53"/>
    </row>
    <row r="78" spans="2:9" ht="30.75" customHeight="1" x14ac:dyDescent="0.3">
      <c r="B78" s="50"/>
      <c r="C78" s="406" t="s">
        <v>51</v>
      </c>
      <c r="D78" s="406"/>
      <c r="E78" s="406"/>
      <c r="F78" s="406"/>
      <c r="G78" s="406"/>
      <c r="H78" s="406"/>
      <c r="I78" s="47"/>
    </row>
    <row r="79" spans="2:9" ht="10.5" customHeight="1" x14ac:dyDescent="0.3">
      <c r="B79" s="51"/>
      <c r="C79" s="47"/>
      <c r="D79" s="47"/>
      <c r="E79" s="47"/>
      <c r="F79" s="47"/>
      <c r="G79" s="47"/>
      <c r="H79" s="47"/>
      <c r="I79" s="47"/>
    </row>
    <row r="80" spans="2:9" ht="21.75" customHeight="1" x14ac:dyDescent="0.3">
      <c r="B80" s="54"/>
      <c r="C80" s="404" t="s">
        <v>52</v>
      </c>
      <c r="D80" s="404"/>
      <c r="E80" s="404"/>
      <c r="F80" s="404"/>
      <c r="G80" s="404"/>
      <c r="H80" s="404"/>
      <c r="I80" s="54"/>
    </row>
    <row r="81" spans="2:9" ht="17.25" customHeight="1" x14ac:dyDescent="0.25">
      <c r="B81" s="58"/>
      <c r="C81" s="58"/>
      <c r="D81" s="58"/>
      <c r="E81" s="58"/>
      <c r="F81" s="58"/>
      <c r="G81" s="58"/>
      <c r="H81" s="58"/>
      <c r="I81" s="58"/>
    </row>
    <row r="82" spans="2:9" ht="17.25" customHeight="1" x14ac:dyDescent="0.3">
      <c r="B82" s="281" t="s">
        <v>53</v>
      </c>
      <c r="C82" s="52" t="s">
        <v>446</v>
      </c>
      <c r="D82" s="47"/>
      <c r="E82" s="47"/>
      <c r="F82" s="47"/>
      <c r="G82" s="47"/>
      <c r="H82" s="47"/>
      <c r="I82" s="47"/>
    </row>
    <row r="83" spans="2:9" ht="16.5" customHeight="1" x14ac:dyDescent="0.3">
      <c r="B83" s="282"/>
      <c r="C83" s="53" t="s">
        <v>634</v>
      </c>
      <c r="D83" s="47"/>
      <c r="E83" s="47"/>
      <c r="F83" s="47"/>
      <c r="G83" s="47"/>
      <c r="H83" s="47"/>
      <c r="I83" s="47"/>
    </row>
    <row r="84" spans="2:9" ht="61.2" customHeight="1" x14ac:dyDescent="0.3">
      <c r="B84" s="50"/>
      <c r="C84" s="403" t="s">
        <v>635</v>
      </c>
      <c r="D84" s="403"/>
      <c r="E84" s="403"/>
      <c r="F84" s="403"/>
      <c r="G84" s="403"/>
      <c r="H84" s="403"/>
      <c r="I84" s="47"/>
    </row>
    <row r="85" spans="2:9" ht="12.75" customHeight="1" x14ac:dyDescent="0.25">
      <c r="B85" s="47"/>
      <c r="C85" s="47"/>
      <c r="D85" s="47"/>
      <c r="E85" s="47"/>
      <c r="F85" s="47"/>
      <c r="G85" s="47"/>
      <c r="H85" s="47"/>
      <c r="I85" s="47"/>
    </row>
    <row r="86" spans="2:9" ht="16.5" customHeight="1" x14ac:dyDescent="0.3">
      <c r="B86" s="54"/>
      <c r="C86" s="405" t="s">
        <v>556</v>
      </c>
      <c r="D86" s="405"/>
      <c r="E86" s="405"/>
      <c r="F86" s="405"/>
      <c r="G86" s="405"/>
      <c r="H86" s="405"/>
      <c r="I86" s="54"/>
    </row>
    <row r="87" spans="2:9" ht="6" customHeight="1" x14ac:dyDescent="0.3">
      <c r="B87" s="283"/>
      <c r="C87" s="284"/>
      <c r="D87" s="57"/>
      <c r="E87" s="57"/>
      <c r="F87" s="57"/>
      <c r="G87" s="57"/>
      <c r="H87" s="57"/>
      <c r="I87" s="54"/>
    </row>
    <row r="88" spans="2:9" ht="16.5" customHeight="1" x14ac:dyDescent="0.3">
      <c r="B88" s="54"/>
      <c r="C88" s="405" t="s">
        <v>115</v>
      </c>
      <c r="D88" s="405"/>
      <c r="E88" s="405"/>
      <c r="F88" s="405"/>
      <c r="G88" s="405"/>
      <c r="H88" s="405"/>
      <c r="I88" s="54"/>
    </row>
    <row r="89" spans="2:9" ht="14.4" x14ac:dyDescent="0.3">
      <c r="B89" s="54"/>
      <c r="C89" s="57"/>
      <c r="D89" s="57"/>
      <c r="E89" s="57"/>
      <c r="F89" s="57"/>
      <c r="G89" s="57"/>
      <c r="H89" s="57"/>
      <c r="I89" s="54"/>
    </row>
    <row r="90" spans="2:9" ht="17.25" customHeight="1" x14ac:dyDescent="0.3">
      <c r="B90" s="51" t="s">
        <v>54</v>
      </c>
      <c r="C90" s="131" t="s">
        <v>447</v>
      </c>
      <c r="D90" s="132"/>
      <c r="E90" s="132"/>
      <c r="F90" s="132"/>
      <c r="G90" s="132"/>
      <c r="H90" s="132"/>
      <c r="I90" s="47"/>
    </row>
    <row r="91" spans="2:9" ht="33.75" customHeight="1" x14ac:dyDescent="0.3">
      <c r="B91" s="50"/>
      <c r="C91" s="410" t="s">
        <v>448</v>
      </c>
      <c r="D91" s="410"/>
      <c r="E91" s="410"/>
      <c r="F91" s="410"/>
      <c r="G91" s="410"/>
      <c r="H91" s="410"/>
      <c r="I91" s="47"/>
    </row>
    <row r="92" spans="2:9" ht="16.5" customHeight="1" x14ac:dyDescent="0.3">
      <c r="B92" s="50"/>
      <c r="C92" s="415" t="s">
        <v>55</v>
      </c>
      <c r="D92" s="415"/>
      <c r="E92" s="415"/>
      <c r="F92" s="415"/>
      <c r="G92" s="415"/>
      <c r="H92" s="415"/>
      <c r="I92" s="47"/>
    </row>
    <row r="93" spans="2:9" ht="3.75" customHeight="1" x14ac:dyDescent="0.3">
      <c r="B93" s="51"/>
      <c r="C93" s="132"/>
      <c r="D93" s="132"/>
      <c r="E93" s="132"/>
      <c r="F93" s="132"/>
      <c r="G93" s="132"/>
      <c r="H93" s="132"/>
      <c r="I93" s="47"/>
    </row>
    <row r="94" spans="2:9" ht="21.75" customHeight="1" x14ac:dyDescent="0.3">
      <c r="B94" s="54"/>
      <c r="C94" s="412" t="s">
        <v>56</v>
      </c>
      <c r="D94" s="412"/>
      <c r="E94" s="412"/>
      <c r="F94" s="412"/>
      <c r="G94" s="412"/>
      <c r="H94" s="412"/>
      <c r="I94" s="54"/>
    </row>
    <row r="95" spans="2:9" ht="18.75" customHeight="1" x14ac:dyDescent="0.3">
      <c r="B95" s="50"/>
      <c r="C95" s="57"/>
      <c r="D95" s="57"/>
      <c r="E95" s="57"/>
      <c r="F95" s="57"/>
      <c r="G95" s="57"/>
      <c r="H95" s="57"/>
      <c r="I95" s="56"/>
    </row>
    <row r="96" spans="2:9" ht="16.5" customHeight="1" x14ac:dyDescent="0.3">
      <c r="B96" s="51" t="s">
        <v>57</v>
      </c>
      <c r="C96" s="131" t="s">
        <v>449</v>
      </c>
      <c r="D96" s="136"/>
      <c r="E96" s="137"/>
      <c r="F96" s="138"/>
      <c r="G96" s="137"/>
      <c r="H96" s="132"/>
      <c r="I96" s="47"/>
    </row>
    <row r="97" spans="2:9" ht="65.25" customHeight="1" x14ac:dyDescent="0.3">
      <c r="B97" s="50"/>
      <c r="C97" s="413" t="s">
        <v>58</v>
      </c>
      <c r="D97" s="413"/>
      <c r="E97" s="413"/>
      <c r="F97" s="413"/>
      <c r="G97" s="413"/>
      <c r="H97" s="413"/>
      <c r="I97" s="47"/>
    </row>
    <row r="98" spans="2:9" ht="37.5" customHeight="1" x14ac:dyDescent="0.3">
      <c r="B98" s="50"/>
      <c r="C98" s="413" t="s">
        <v>156</v>
      </c>
      <c r="D98" s="413"/>
      <c r="E98" s="413"/>
      <c r="F98" s="413"/>
      <c r="G98" s="413"/>
      <c r="H98" s="413"/>
      <c r="I98" s="47"/>
    </row>
    <row r="99" spans="2:9" ht="18.75" customHeight="1" x14ac:dyDescent="0.3">
      <c r="B99" s="50"/>
      <c r="C99" s="415" t="s">
        <v>55</v>
      </c>
      <c r="D99" s="415"/>
      <c r="E99" s="415"/>
      <c r="F99" s="415"/>
      <c r="G99" s="415"/>
      <c r="H99" s="415"/>
      <c r="I99" s="47"/>
    </row>
    <row r="100" spans="2:9" ht="7.5" customHeight="1" x14ac:dyDescent="0.3">
      <c r="B100" s="51"/>
      <c r="C100" s="132"/>
      <c r="D100" s="132"/>
      <c r="E100" s="132"/>
      <c r="F100" s="132"/>
      <c r="G100" s="132"/>
      <c r="H100" s="132"/>
      <c r="I100" s="47"/>
    </row>
    <row r="101" spans="2:9" ht="24" customHeight="1" x14ac:dyDescent="0.3">
      <c r="B101" s="54"/>
      <c r="C101" s="412" t="s">
        <v>59</v>
      </c>
      <c r="D101" s="412"/>
      <c r="E101" s="412"/>
      <c r="F101" s="412"/>
      <c r="G101" s="412"/>
      <c r="H101" s="412"/>
      <c r="I101" s="54"/>
    </row>
    <row r="102" spans="2:9" ht="6.75" customHeight="1" x14ac:dyDescent="0.3">
      <c r="B102" s="50"/>
      <c r="C102" s="132"/>
      <c r="D102" s="132"/>
      <c r="E102" s="132"/>
      <c r="F102" s="132"/>
      <c r="G102" s="132"/>
      <c r="H102" s="132"/>
      <c r="I102" s="47"/>
    </row>
    <row r="103" spans="2:9" ht="19.5" customHeight="1" x14ac:dyDescent="0.3">
      <c r="B103" s="50"/>
      <c r="C103" s="412" t="s">
        <v>60</v>
      </c>
      <c r="D103" s="412"/>
      <c r="E103" s="412"/>
      <c r="F103" s="412"/>
      <c r="G103" s="412"/>
      <c r="H103" s="412"/>
      <c r="I103" s="47"/>
    </row>
    <row r="104" spans="2:9" ht="18.75" customHeight="1" x14ac:dyDescent="0.3">
      <c r="B104" s="50"/>
      <c r="C104" s="57"/>
      <c r="D104" s="57"/>
      <c r="E104" s="57"/>
      <c r="F104" s="57"/>
      <c r="G104" s="57"/>
      <c r="H104" s="57"/>
      <c r="I104" s="56"/>
    </row>
    <row r="105" spans="2:9" ht="18.75" customHeight="1" x14ac:dyDescent="0.3">
      <c r="B105" s="51" t="s">
        <v>61</v>
      </c>
      <c r="C105" s="131" t="s">
        <v>450</v>
      </c>
      <c r="D105" s="132"/>
      <c r="E105" s="132"/>
      <c r="F105" s="132"/>
      <c r="G105" s="132"/>
      <c r="H105" s="132"/>
      <c r="I105" s="47"/>
    </row>
    <row r="106" spans="2:9" ht="42" customHeight="1" x14ac:dyDescent="0.3">
      <c r="B106" s="50"/>
      <c r="C106" s="413" t="s">
        <v>532</v>
      </c>
      <c r="D106" s="413"/>
      <c r="E106" s="413"/>
      <c r="F106" s="413"/>
      <c r="G106" s="413"/>
      <c r="H106" s="413"/>
      <c r="I106" s="47"/>
    </row>
    <row r="107" spans="2:9" ht="42" customHeight="1" x14ac:dyDescent="0.3">
      <c r="B107" s="50"/>
      <c r="C107" s="402" t="s">
        <v>157</v>
      </c>
      <c r="D107" s="402"/>
      <c r="E107" s="402"/>
      <c r="F107" s="402"/>
      <c r="G107" s="402"/>
      <c r="H107" s="402"/>
      <c r="I107" s="47"/>
    </row>
    <row r="108" spans="2:9" ht="44.25" customHeight="1" x14ac:dyDescent="0.3">
      <c r="B108" s="50"/>
      <c r="C108" s="414" t="s">
        <v>62</v>
      </c>
      <c r="D108" s="414"/>
      <c r="E108" s="414"/>
      <c r="F108" s="414"/>
      <c r="G108" s="414"/>
      <c r="H108" s="414"/>
      <c r="I108" s="47"/>
    </row>
    <row r="109" spans="2:9" ht="10.5" customHeight="1" x14ac:dyDescent="0.3">
      <c r="B109" s="51"/>
      <c r="C109" s="132"/>
      <c r="D109" s="132"/>
      <c r="E109" s="132"/>
      <c r="F109" s="132"/>
      <c r="G109" s="132"/>
      <c r="H109" s="132"/>
      <c r="I109" s="47"/>
    </row>
    <row r="110" spans="2:9" ht="18.75" customHeight="1" x14ac:dyDescent="0.3">
      <c r="B110" s="54"/>
      <c r="C110" s="412" t="s">
        <v>63</v>
      </c>
      <c r="D110" s="412"/>
      <c r="E110" s="412"/>
      <c r="F110" s="412"/>
      <c r="G110" s="412"/>
      <c r="H110" s="412"/>
      <c r="I110" s="54"/>
    </row>
    <row r="111" spans="2:9" ht="19.5" customHeight="1" x14ac:dyDescent="0.25">
      <c r="B111" s="47"/>
      <c r="C111" s="47"/>
      <c r="D111" s="47"/>
      <c r="E111" s="47"/>
      <c r="F111" s="47"/>
      <c r="G111" s="47"/>
      <c r="H111" s="47"/>
      <c r="I111" s="47"/>
    </row>
    <row r="112" spans="2:9" ht="15.6" x14ac:dyDescent="0.3">
      <c r="B112" s="51" t="s">
        <v>64</v>
      </c>
      <c r="C112" s="131" t="s">
        <v>451</v>
      </c>
      <c r="D112" s="132"/>
      <c r="E112" s="132"/>
      <c r="F112" s="132"/>
      <c r="G112" s="132"/>
      <c r="H112" s="132"/>
      <c r="I112" s="47"/>
    </row>
    <row r="113" spans="2:9" ht="9" customHeight="1" x14ac:dyDescent="0.3">
      <c r="B113" s="50"/>
      <c r="C113" s="133"/>
      <c r="D113" s="132"/>
      <c r="E113" s="132"/>
      <c r="F113" s="132"/>
      <c r="G113" s="132"/>
      <c r="H113" s="132"/>
      <c r="I113" s="47"/>
    </row>
    <row r="114" spans="2:9" ht="33" customHeight="1" x14ac:dyDescent="0.3">
      <c r="B114" s="50"/>
      <c r="C114" s="402" t="s">
        <v>65</v>
      </c>
      <c r="D114" s="402"/>
      <c r="E114" s="402"/>
      <c r="F114" s="402"/>
      <c r="G114" s="402"/>
      <c r="H114" s="402"/>
      <c r="I114" s="47"/>
    </row>
    <row r="115" spans="2:9" ht="27.75" customHeight="1" x14ac:dyDescent="0.3">
      <c r="B115" s="50"/>
      <c r="C115" s="402" t="s">
        <v>66</v>
      </c>
      <c r="D115" s="402"/>
      <c r="E115" s="402"/>
      <c r="F115" s="402"/>
      <c r="G115" s="402"/>
      <c r="H115" s="402"/>
      <c r="I115" s="47"/>
    </row>
    <row r="116" spans="2:9" ht="55.5" customHeight="1" x14ac:dyDescent="0.3">
      <c r="B116" s="50"/>
      <c r="C116" s="402" t="s">
        <v>533</v>
      </c>
      <c r="D116" s="402"/>
      <c r="E116" s="402"/>
      <c r="F116" s="402"/>
      <c r="G116" s="402"/>
      <c r="H116" s="402"/>
      <c r="I116" s="47"/>
    </row>
    <row r="117" spans="2:9" ht="7.5" customHeight="1" x14ac:dyDescent="0.3">
      <c r="B117" s="50"/>
      <c r="C117" s="132"/>
      <c r="D117" s="132"/>
      <c r="E117" s="132"/>
      <c r="F117" s="132"/>
      <c r="G117" s="132"/>
      <c r="H117" s="132"/>
      <c r="I117" s="47"/>
    </row>
    <row r="118" spans="2:9" ht="15.6" x14ac:dyDescent="0.3">
      <c r="B118" s="50"/>
      <c r="C118" s="412" t="s">
        <v>67</v>
      </c>
      <c r="D118" s="412"/>
      <c r="E118" s="412"/>
      <c r="F118" s="412"/>
      <c r="G118" s="412"/>
      <c r="H118" s="412"/>
      <c r="I118" s="47"/>
    </row>
    <row r="119" spans="2:9" ht="8.25" customHeight="1" x14ac:dyDescent="0.3">
      <c r="B119" s="50"/>
      <c r="C119" s="139"/>
      <c r="D119" s="139"/>
      <c r="E119" s="139"/>
      <c r="F119" s="139"/>
      <c r="G119" s="139"/>
      <c r="H119" s="139"/>
      <c r="I119" s="47"/>
    </row>
    <row r="120" spans="2:9" ht="18" customHeight="1" x14ac:dyDescent="0.3">
      <c r="B120" s="50"/>
      <c r="C120" s="412" t="s">
        <v>158</v>
      </c>
      <c r="D120" s="412"/>
      <c r="E120" s="412"/>
      <c r="F120" s="412"/>
      <c r="G120" s="412"/>
      <c r="H120" s="412"/>
      <c r="I120" s="47"/>
    </row>
    <row r="121" spans="2:9" ht="8.25" customHeight="1" x14ac:dyDescent="0.3">
      <c r="B121" s="50"/>
      <c r="C121" s="139"/>
      <c r="D121" s="139"/>
      <c r="E121" s="139"/>
      <c r="F121" s="139"/>
      <c r="G121" s="139"/>
      <c r="H121" s="139"/>
      <c r="I121" s="47"/>
    </row>
    <row r="122" spans="2:9" ht="15.6" x14ac:dyDescent="0.3">
      <c r="B122" s="50"/>
      <c r="C122" s="412" t="s">
        <v>159</v>
      </c>
      <c r="D122" s="412"/>
      <c r="E122" s="412"/>
      <c r="F122" s="412"/>
      <c r="G122" s="412"/>
      <c r="H122" s="412"/>
      <c r="I122" s="47"/>
    </row>
    <row r="123" spans="2:9" ht="6.75" customHeight="1" x14ac:dyDescent="0.3">
      <c r="B123" s="50"/>
      <c r="C123" s="59"/>
      <c r="D123" s="59"/>
      <c r="E123" s="59"/>
      <c r="F123" s="59"/>
      <c r="G123" s="59"/>
      <c r="H123" s="59"/>
      <c r="I123" s="47"/>
    </row>
    <row r="124" spans="2:9" ht="33.75" customHeight="1" x14ac:dyDescent="0.3">
      <c r="B124" s="51"/>
      <c r="C124" s="402" t="s">
        <v>68</v>
      </c>
      <c r="D124" s="402"/>
      <c r="E124" s="402"/>
      <c r="F124" s="402"/>
      <c r="G124" s="402"/>
      <c r="H124" s="402"/>
      <c r="I124" s="47"/>
    </row>
    <row r="125" spans="2:9" ht="8.25" customHeight="1" x14ac:dyDescent="0.3">
      <c r="B125" s="51"/>
      <c r="C125" s="139"/>
      <c r="D125" s="139"/>
      <c r="E125" s="139"/>
      <c r="F125" s="139"/>
      <c r="G125" s="139"/>
      <c r="H125" s="139"/>
      <c r="I125" s="47"/>
    </row>
    <row r="126" spans="2:9" ht="19.5" customHeight="1" x14ac:dyDescent="0.3">
      <c r="B126" s="51"/>
      <c r="C126" s="412" t="s">
        <v>160</v>
      </c>
      <c r="D126" s="412"/>
      <c r="E126" s="412"/>
      <c r="F126" s="412"/>
      <c r="G126" s="412"/>
      <c r="H126" s="412"/>
      <c r="I126" s="47"/>
    </row>
    <row r="127" spans="2:9" ht="11.25" customHeight="1" x14ac:dyDescent="0.3">
      <c r="B127" s="51"/>
      <c r="C127" s="52"/>
      <c r="D127" s="47"/>
      <c r="E127" s="47"/>
      <c r="F127" s="47"/>
      <c r="G127" s="47"/>
      <c r="H127" s="47"/>
      <c r="I127" s="47"/>
    </row>
    <row r="128" spans="2:9" ht="19.5" customHeight="1" x14ac:dyDescent="0.3">
      <c r="B128" s="373" t="s">
        <v>69</v>
      </c>
      <c r="C128" s="131" t="s">
        <v>452</v>
      </c>
      <c r="D128" s="132"/>
      <c r="E128" s="132"/>
      <c r="F128" s="132"/>
      <c r="G128" s="132"/>
      <c r="H128" s="132"/>
      <c r="I128" s="47"/>
    </row>
    <row r="129" spans="2:10" ht="19.5" customHeight="1" x14ac:dyDescent="0.3">
      <c r="B129" s="374"/>
      <c r="C129" s="133" t="s">
        <v>634</v>
      </c>
      <c r="D129" s="132"/>
      <c r="E129" s="132"/>
      <c r="F129" s="132"/>
      <c r="G129" s="132"/>
      <c r="H129" s="132"/>
      <c r="I129" s="47"/>
    </row>
    <row r="130" spans="2:10" ht="30.75" customHeight="1" x14ac:dyDescent="0.3">
      <c r="B130" s="375"/>
      <c r="C130" s="410" t="s">
        <v>70</v>
      </c>
      <c r="D130" s="410"/>
      <c r="E130" s="410"/>
      <c r="F130" s="410"/>
      <c r="G130" s="410"/>
      <c r="H130" s="410"/>
      <c r="I130" s="47"/>
    </row>
    <row r="131" spans="2:10" ht="26.25" customHeight="1" x14ac:dyDescent="0.3">
      <c r="B131" s="375"/>
      <c r="C131" s="410" t="s">
        <v>636</v>
      </c>
      <c r="D131" s="410"/>
      <c r="E131" s="410"/>
      <c r="F131" s="410"/>
      <c r="G131" s="410"/>
      <c r="H131" s="410"/>
      <c r="I131" s="47"/>
    </row>
    <row r="132" spans="2:10" ht="31.8" customHeight="1" x14ac:dyDescent="0.3">
      <c r="B132" s="375"/>
      <c r="C132" s="415" t="s">
        <v>453</v>
      </c>
      <c r="D132" s="415"/>
      <c r="E132" s="415"/>
      <c r="F132" s="415"/>
      <c r="G132" s="415"/>
      <c r="H132" s="415"/>
      <c r="I132" s="47"/>
    </row>
    <row r="133" spans="2:10" ht="6.75" customHeight="1" x14ac:dyDescent="0.3">
      <c r="B133" s="375"/>
      <c r="C133" s="329"/>
      <c r="D133" s="329"/>
      <c r="E133" s="329"/>
      <c r="F133" s="329"/>
      <c r="G133" s="329"/>
      <c r="H133" s="329"/>
      <c r="I133" s="47"/>
    </row>
    <row r="134" spans="2:10" ht="19.5" customHeight="1" x14ac:dyDescent="0.3">
      <c r="B134" s="376"/>
      <c r="C134" s="411" t="s">
        <v>556</v>
      </c>
      <c r="D134" s="411"/>
      <c r="E134" s="411"/>
      <c r="F134" s="411"/>
      <c r="G134" s="411"/>
      <c r="H134" s="411"/>
      <c r="I134" s="47"/>
    </row>
    <row r="135" spans="2:10" ht="7.5" customHeight="1" x14ac:dyDescent="0.3">
      <c r="B135" s="376"/>
      <c r="C135" s="377"/>
      <c r="D135" s="135"/>
      <c r="E135" s="135"/>
      <c r="F135" s="135"/>
      <c r="G135" s="135"/>
      <c r="H135" s="135"/>
      <c r="I135" s="47"/>
    </row>
    <row r="136" spans="2:10" ht="19.5" customHeight="1" x14ac:dyDescent="0.3">
      <c r="B136" s="376"/>
      <c r="C136" s="411" t="s">
        <v>115</v>
      </c>
      <c r="D136" s="411"/>
      <c r="E136" s="411"/>
      <c r="F136" s="411"/>
      <c r="G136" s="411"/>
      <c r="H136" s="411"/>
      <c r="I136" s="47"/>
    </row>
    <row r="137" spans="2:10" ht="9.75" customHeight="1" x14ac:dyDescent="0.3">
      <c r="B137" s="50"/>
      <c r="C137" s="59"/>
      <c r="D137" s="59"/>
      <c r="E137" s="59"/>
      <c r="F137" s="59"/>
      <c r="G137" s="59"/>
      <c r="H137" s="59"/>
      <c r="I137" s="47"/>
      <c r="J137" s="45"/>
    </row>
  </sheetData>
  <mergeCells count="71">
    <mergeCell ref="C30:H30"/>
    <mergeCell ref="C130:H130"/>
    <mergeCell ref="C131:H131"/>
    <mergeCell ref="C132:H132"/>
    <mergeCell ref="C134:H134"/>
    <mergeCell ref="C136:H136"/>
    <mergeCell ref="C97:H97"/>
    <mergeCell ref="C98:H98"/>
    <mergeCell ref="C99:H99"/>
    <mergeCell ref="C101:H101"/>
    <mergeCell ref="C92:H92"/>
    <mergeCell ref="C84:H84"/>
    <mergeCell ref="C86:H86"/>
    <mergeCell ref="C88:H88"/>
    <mergeCell ref="C91:H91"/>
    <mergeCell ref="C94:H94"/>
    <mergeCell ref="C71:H71"/>
    <mergeCell ref="C73:H73"/>
    <mergeCell ref="C124:H124"/>
    <mergeCell ref="C126:H126"/>
    <mergeCell ref="C106:H106"/>
    <mergeCell ref="C107:H107"/>
    <mergeCell ref="C108:H108"/>
    <mergeCell ref="C110:H110"/>
    <mergeCell ref="C114:H114"/>
    <mergeCell ref="C115:H115"/>
    <mergeCell ref="C116:H116"/>
    <mergeCell ref="C118:H118"/>
    <mergeCell ref="C120:H120"/>
    <mergeCell ref="C122:H122"/>
    <mergeCell ref="C103:H103"/>
    <mergeCell ref="C80:H80"/>
    <mergeCell ref="C78:H78"/>
    <mergeCell ref="C64:H64"/>
    <mergeCell ref="C46:H46"/>
    <mergeCell ref="C47:H47"/>
    <mergeCell ref="C48:H48"/>
    <mergeCell ref="C49:H49"/>
    <mergeCell ref="C51:H51"/>
    <mergeCell ref="C53:H53"/>
    <mergeCell ref="C55:H55"/>
    <mergeCell ref="C56:H56"/>
    <mergeCell ref="C57:H57"/>
    <mergeCell ref="C59:H59"/>
    <mergeCell ref="C61:H61"/>
    <mergeCell ref="C66:H66"/>
    <mergeCell ref="C69:H69"/>
    <mergeCell ref="C70:H70"/>
    <mergeCell ref="C45:H45"/>
    <mergeCell ref="C16:H16"/>
    <mergeCell ref="C18:H18"/>
    <mergeCell ref="C19:H19"/>
    <mergeCell ref="C21:H21"/>
    <mergeCell ref="C23:H23"/>
    <mergeCell ref="C25:H25"/>
    <mergeCell ref="C28:H28"/>
    <mergeCell ref="C34:H34"/>
    <mergeCell ref="C35:H35"/>
    <mergeCell ref="C36:H36"/>
    <mergeCell ref="C44:H44"/>
    <mergeCell ref="C38:H38"/>
    <mergeCell ref="C40:H40"/>
    <mergeCell ref="C42:H42"/>
    <mergeCell ref="C26:H26"/>
    <mergeCell ref="C14:H14"/>
    <mergeCell ref="B4:I4"/>
    <mergeCell ref="B5:I5"/>
    <mergeCell ref="C6:H6"/>
    <mergeCell ref="C11:H11"/>
    <mergeCell ref="C12:H12"/>
    <mergeCell ref="B7:I7"/>
  </mergeCells>
  <hyperlinks>
    <hyperlink ref="J1" location="Tartalom!B1" display="tartalom" xr:uid="{00000000-0004-0000-0200-000000000000}"/>
    <hyperlink ref="C44:H44" location="'PM-KV-03-04'!B1" display="PM-KV-03-04 Azonosítási adatlap" xr:uid="{00000000-0004-0000-0200-000001000000}"/>
    <hyperlink ref="C46:H46" location="'PM-KV-03-05'!B1" display="PM-KV-03-05 Tényleges tulajdonosi nyilatkozat" xr:uid="{00000000-0004-0000-0200-000002000000}"/>
    <hyperlink ref="C59:H59" location="'PM-KV-03-06'!B1" display="PM-KV-03-06 Monitoring" xr:uid="{00000000-0004-0000-0200-000003000000}"/>
    <hyperlink ref="C66:H66" location="'PM-KV-03-07'!B1" display="PM-KV-03-07 Adatváltozás bejelentése" xr:uid="{00000000-0004-0000-0200-000004000000}"/>
    <hyperlink ref="C80:H80" location="'PM-KV-03-08'!B1" display="PM-KV-03-08 Bejelentés kijelölt személy részére" xr:uid="{00000000-0004-0000-0200-000005000000}"/>
    <hyperlink ref="C61" r:id="rId1" display="http://nav.gov.hu/nav/penzmosas/Pmt_Kit_elektronikus_bejelentes" xr:uid="{00000000-0004-0000-0200-000007000000}"/>
    <hyperlink ref="C61:H61" r:id="rId2" display="ISA 240. témaszámú standard" xr:uid="{00000000-0004-0000-0200-000008000000}"/>
    <hyperlink ref="C88:H88" r:id="rId3" display="(ÁNYK) VPOP_PMT17" xr:uid="{00000000-0004-0000-0200-00000B000000}"/>
    <hyperlink ref="C40:H40" r:id="rId4" display="https://nav.gov.hu/penzmosas" xr:uid="{DADC9BA8-4E70-4388-9CDE-9007735D4ABE}"/>
    <hyperlink ref="C40" r:id="rId5" xr:uid="{18AC54F3-FAD2-447D-8BAC-40D8F19EF528}"/>
    <hyperlink ref="C42:H42" r:id="rId6" display="MKVK: Tajekoztato-tenyleges-tulajdonosi-nyilvantartashoz-valo-hozzaferes-igenyleserol" xr:uid="{A39C1F73-FBA0-4FDA-A9CF-D771D5D607BD}"/>
    <hyperlink ref="C38:H38" r:id="rId7" display="https://kny.nav.gov.hu" xr:uid="{507AD5B4-B37C-48B4-9C20-1BC16935BD89}"/>
    <hyperlink ref="C38" r:id="rId8" xr:uid="{F1DD1B71-B0F5-4493-8E34-95DFE37C246A}"/>
    <hyperlink ref="C86:H86" r:id="rId9" display="https://nav.gov.hu/penzmosas" xr:uid="{D18A917E-11E9-49B5-8154-FF6A3ED42558}"/>
    <hyperlink ref="C51:H51" location="'Vagyonforrás nyilatkozat'!A1" display="Vagyonforrás nyilatkozat" xr:uid="{E72B610E-CB94-4AA0-8F10-71A56EC2D392}"/>
  </hyperlinks>
  <pageMargins left="0.70866141732283472" right="0.70866141732283472" top="0.74803149606299213" bottom="0.74803149606299213" header="0.31496062992125984" footer="0.31496062992125984"/>
  <pageSetup paperSize="9" scale="80" fitToHeight="6" orientation="portrait" r:id="rId10"/>
  <headerFooter>
    <oddFooter>&amp;L&amp;F/&amp;A&amp;C&amp;P/&amp;N&amp;RDigitAudit/AuditDok</oddFooter>
  </headerFooter>
  <rowBreaks count="3" manualBreakCount="3">
    <brk id="30" min="1" max="8" man="1"/>
    <brk id="67" min="1" max="8" man="1"/>
    <brk id="104"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77</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18" t="s">
        <v>459</v>
      </c>
      <c r="C4" s="418"/>
      <c r="D4" s="418"/>
      <c r="E4" s="418"/>
      <c r="F4" s="418"/>
      <c r="G4" s="418"/>
      <c r="H4" s="418"/>
      <c r="I4" s="418"/>
      <c r="J4" s="418"/>
      <c r="K4" s="418"/>
      <c r="L4" s="418"/>
    </row>
    <row r="5" spans="1:13" ht="20.399999999999999" x14ac:dyDescent="0.35">
      <c r="A5" s="417"/>
      <c r="B5" s="242" t="s">
        <v>78</v>
      </c>
      <c r="C5" s="242"/>
      <c r="D5" s="242"/>
      <c r="E5" s="242"/>
      <c r="F5" s="242"/>
      <c r="G5" s="242"/>
      <c r="H5" s="242"/>
      <c r="I5" s="242"/>
      <c r="J5" s="242"/>
      <c r="K5" s="48"/>
      <c r="L5" s="285"/>
    </row>
    <row r="6" spans="1:13" ht="15.6" x14ac:dyDescent="0.3">
      <c r="A6" s="417"/>
      <c r="B6" s="286" t="s">
        <v>73</v>
      </c>
      <c r="C6" s="272">
        <f>Alapa!C2</f>
        <v>0</v>
      </c>
      <c r="D6" s="159"/>
      <c r="E6" s="159"/>
      <c r="F6" s="159"/>
      <c r="G6" s="159"/>
      <c r="H6"/>
      <c r="I6"/>
      <c r="J6"/>
      <c r="K6"/>
      <c r="L6"/>
    </row>
    <row r="7" spans="1:13" ht="15.6" x14ac:dyDescent="0.3">
      <c r="A7" s="417"/>
      <c r="B7" s="286" t="s">
        <v>74</v>
      </c>
      <c r="C7" s="272">
        <f>Alapa!C3</f>
        <v>0</v>
      </c>
      <c r="D7" s="159"/>
      <c r="E7" s="159"/>
      <c r="F7" s="159"/>
      <c r="G7" s="159"/>
      <c r="H7"/>
      <c r="I7"/>
      <c r="J7"/>
      <c r="K7"/>
      <c r="L7"/>
    </row>
    <row r="8" spans="1:13" ht="15.6" x14ac:dyDescent="0.3">
      <c r="A8" s="417"/>
      <c r="B8" s="286"/>
      <c r="C8"/>
      <c r="D8"/>
      <c r="E8"/>
      <c r="F8"/>
      <c r="G8"/>
      <c r="H8"/>
      <c r="I8"/>
      <c r="J8"/>
      <c r="K8"/>
      <c r="L8"/>
    </row>
    <row r="9" spans="1:13" ht="15.6" x14ac:dyDescent="0.3">
      <c r="A9" s="417"/>
      <c r="B9" s="286"/>
      <c r="C9"/>
      <c r="D9"/>
      <c r="E9"/>
      <c r="F9"/>
      <c r="G9"/>
      <c r="H9"/>
      <c r="I9"/>
      <c r="J9"/>
      <c r="K9"/>
      <c r="L9"/>
    </row>
    <row r="10" spans="1:13" ht="15.6" x14ac:dyDescent="0.3">
      <c r="A10" s="417"/>
      <c r="B10" s="419" t="s">
        <v>460</v>
      </c>
      <c r="C10" s="419"/>
      <c r="D10" s="419"/>
      <c r="E10" s="419"/>
      <c r="F10" s="419"/>
      <c r="G10" s="419"/>
      <c r="H10" s="419"/>
      <c r="I10" s="419"/>
      <c r="J10" s="419"/>
      <c r="K10" s="419"/>
      <c r="L10" s="419"/>
    </row>
    <row r="11" spans="1:13" ht="15.6" x14ac:dyDescent="0.3">
      <c r="A11" s="417"/>
      <c r="B11" s="419" t="s">
        <v>461</v>
      </c>
      <c r="C11" s="419"/>
      <c r="D11" s="419"/>
      <c r="E11" s="419"/>
      <c r="F11" s="419"/>
      <c r="G11" s="419"/>
      <c r="H11" s="419"/>
      <c r="I11" s="419"/>
      <c r="J11" s="419"/>
      <c r="K11" s="419"/>
      <c r="L11" s="419"/>
    </row>
    <row r="12" spans="1:13" ht="15.6" x14ac:dyDescent="0.3">
      <c r="A12" s="417"/>
      <c r="B12" s="419" t="s">
        <v>462</v>
      </c>
      <c r="C12" s="419"/>
      <c r="D12" s="419"/>
      <c r="E12" s="419"/>
      <c r="F12" s="419"/>
      <c r="G12" s="419"/>
      <c r="H12" s="419"/>
      <c r="I12" s="419"/>
      <c r="J12" s="419"/>
      <c r="K12" s="419"/>
      <c r="L12" s="419"/>
    </row>
    <row r="13" spans="1:13" ht="15.6" x14ac:dyDescent="0.3">
      <c r="A13" s="417"/>
      <c r="B13" s="287"/>
      <c r="C13"/>
      <c r="D13"/>
      <c r="E13"/>
      <c r="F13"/>
      <c r="G13"/>
      <c r="H13"/>
      <c r="I13"/>
      <c r="J13"/>
      <c r="K13" s="288"/>
      <c r="L13"/>
    </row>
    <row r="14" spans="1:13" ht="18.75" customHeight="1" x14ac:dyDescent="0.3">
      <c r="A14" s="417"/>
      <c r="B14" s="420" t="s">
        <v>463</v>
      </c>
      <c r="C14" s="420"/>
      <c r="D14" s="420"/>
      <c r="E14" s="420"/>
      <c r="F14" s="420"/>
      <c r="G14" s="420"/>
      <c r="H14" s="420"/>
      <c r="I14" s="420"/>
      <c r="J14" s="420"/>
      <c r="K14" s="420"/>
      <c r="L14" s="420"/>
    </row>
    <row r="15" spans="1:13" ht="18.75" customHeight="1" x14ac:dyDescent="0.25">
      <c r="A15" s="417"/>
      <c r="B15" s="421" t="s">
        <v>464</v>
      </c>
      <c r="C15" s="421"/>
      <c r="D15" s="421"/>
      <c r="E15" s="421"/>
      <c r="F15" s="421"/>
      <c r="G15" s="421"/>
      <c r="H15" s="421"/>
      <c r="I15" s="421"/>
      <c r="J15" s="421"/>
      <c r="K15" s="421"/>
      <c r="L15" s="421"/>
    </row>
    <row r="16" spans="1:13" ht="27.75" customHeight="1" x14ac:dyDescent="0.3">
      <c r="A16" s="417"/>
      <c r="B16" s="422" t="s">
        <v>465</v>
      </c>
      <c r="C16" s="422"/>
      <c r="D16" s="422"/>
      <c r="E16" s="422"/>
      <c r="F16" s="422"/>
      <c r="G16" s="422"/>
      <c r="H16" s="422"/>
      <c r="I16" s="422"/>
      <c r="J16" s="422"/>
      <c r="K16" s="422"/>
      <c r="L16" s="422"/>
    </row>
    <row r="17" spans="1:12" ht="18" customHeight="1" x14ac:dyDescent="0.3">
      <c r="A17" s="417"/>
      <c r="B17" s="249" t="s">
        <v>314</v>
      </c>
      <c r="C17" s="249"/>
      <c r="D17" s="249"/>
      <c r="E17" s="249"/>
      <c r="F17" s="159" t="s">
        <v>323</v>
      </c>
      <c r="G17" s="159"/>
      <c r="H17" s="159"/>
      <c r="I17" s="159"/>
      <c r="J17" s="159"/>
      <c r="K17" s="159"/>
      <c r="L17" s="159"/>
    </row>
    <row r="18" spans="1:12" ht="18" customHeight="1" x14ac:dyDescent="0.3">
      <c r="A18" s="417"/>
      <c r="B18" s="249" t="s">
        <v>316</v>
      </c>
      <c r="C18" s="249"/>
      <c r="D18" s="249"/>
      <c r="E18" s="249"/>
      <c r="F18" s="159" t="s">
        <v>323</v>
      </c>
      <c r="G18" s="159"/>
      <c r="H18" s="159"/>
      <c r="I18" s="159"/>
      <c r="J18" s="159"/>
      <c r="K18" s="159"/>
      <c r="L18" s="159"/>
    </row>
    <row r="19" spans="1:12" ht="24.75" customHeight="1" x14ac:dyDescent="0.3">
      <c r="A19" s="417"/>
      <c r="B19" s="423" t="s">
        <v>466</v>
      </c>
      <c r="C19" s="423"/>
      <c r="D19" s="423"/>
      <c r="E19" s="423"/>
      <c r="F19" s="423"/>
      <c r="G19" s="423"/>
      <c r="H19" s="423"/>
      <c r="I19" s="423"/>
      <c r="J19" s="423"/>
      <c r="K19" s="423"/>
      <c r="L19" s="423"/>
    </row>
    <row r="20" spans="1:12" ht="15.6" x14ac:dyDescent="0.3">
      <c r="A20" s="417"/>
      <c r="B20" s="289"/>
      <c r="C20" s="270" t="s">
        <v>379</v>
      </c>
      <c r="D20" s="289"/>
      <c r="E20" s="289"/>
      <c r="F20" s="289"/>
      <c r="G20" s="289"/>
      <c r="H20" s="289"/>
      <c r="I20" s="289"/>
      <c r="J20" s="289"/>
      <c r="K20" s="289"/>
      <c r="L20" s="289"/>
    </row>
    <row r="21" spans="1:12" ht="15.6" x14ac:dyDescent="0.3">
      <c r="A21" s="417"/>
      <c r="B21" s="289"/>
      <c r="C21" s="249" t="s">
        <v>467</v>
      </c>
      <c r="D21" s="290" t="s">
        <v>468</v>
      </c>
      <c r="E21" s="290"/>
      <c r="F21" s="290"/>
      <c r="G21" s="290"/>
      <c r="H21" s="289"/>
      <c r="I21" s="289"/>
      <c r="J21" s="289"/>
      <c r="K21" s="289"/>
      <c r="L21" s="289"/>
    </row>
    <row r="22" spans="1:12" ht="18.75" customHeight="1" x14ac:dyDescent="0.3">
      <c r="A22" s="417"/>
      <c r="B22" s="291"/>
      <c r="C22" s="260" t="s">
        <v>382</v>
      </c>
      <c r="D22" s="292"/>
      <c r="E22" s="292"/>
      <c r="F22" s="292"/>
      <c r="G22" s="292"/>
      <c r="H22" s="292"/>
      <c r="I22" s="292"/>
      <c r="J22" s="292"/>
      <c r="K22" s="292"/>
      <c r="L22" s="292"/>
    </row>
    <row r="23" spans="1:12" ht="27.75" customHeight="1" x14ac:dyDescent="0.3">
      <c r="A23" s="417"/>
      <c r="B23" s="249" t="s">
        <v>318</v>
      </c>
      <c r="C23" s="249"/>
      <c r="D23" s="159" t="s">
        <v>319</v>
      </c>
      <c r="E23" s="159"/>
      <c r="F23" s="159"/>
      <c r="G23" s="249" t="s">
        <v>320</v>
      </c>
      <c r="H23" s="227" t="s">
        <v>321</v>
      </c>
      <c r="I23" s="159"/>
      <c r="J23" s="159"/>
      <c r="K23" s="159"/>
      <c r="L23" s="159"/>
    </row>
    <row r="24" spans="1:12" ht="21" customHeight="1" x14ac:dyDescent="0.3">
      <c r="A24" s="417"/>
      <c r="B24" s="249" t="s">
        <v>322</v>
      </c>
      <c r="C24" s="249"/>
      <c r="D24" s="159"/>
      <c r="E24" s="159"/>
      <c r="F24" s="159" t="s">
        <v>323</v>
      </c>
      <c r="G24" s="159"/>
      <c r="H24" s="159"/>
      <c r="I24" s="159"/>
      <c r="J24" s="159"/>
      <c r="K24" s="159"/>
      <c r="L24" s="159"/>
    </row>
    <row r="25" spans="1:12" ht="36.75" customHeight="1" x14ac:dyDescent="0.3">
      <c r="A25" s="417"/>
      <c r="B25" s="426" t="s">
        <v>324</v>
      </c>
      <c r="C25" s="426"/>
      <c r="D25" s="426"/>
      <c r="E25" s="426"/>
      <c r="F25" s="159" t="s">
        <v>323</v>
      </c>
      <c r="G25" s="159"/>
      <c r="H25" s="159"/>
      <c r="I25" s="159"/>
      <c r="J25" s="159"/>
      <c r="K25" s="159"/>
      <c r="L25" s="159"/>
    </row>
    <row r="26" spans="1:12" ht="23.25" customHeight="1" x14ac:dyDescent="0.3">
      <c r="A26" s="417"/>
      <c r="B26" s="423" t="s">
        <v>469</v>
      </c>
      <c r="C26" s="423"/>
      <c r="D26" s="423"/>
      <c r="E26" s="423"/>
      <c r="F26" s="423"/>
      <c r="G26" s="423"/>
      <c r="H26" s="423"/>
      <c r="I26" s="423"/>
      <c r="J26" s="423"/>
      <c r="K26" s="423"/>
      <c r="L26" s="293"/>
    </row>
    <row r="27" spans="1:12" ht="19.5" customHeight="1" x14ac:dyDescent="0.3">
      <c r="A27" s="417"/>
      <c r="B27" s="294"/>
      <c r="C27" s="249" t="s">
        <v>470</v>
      </c>
      <c r="D27" s="249"/>
      <c r="E27" s="249"/>
      <c r="F27" s="249"/>
      <c r="G27" s="289" t="s">
        <v>327</v>
      </c>
      <c r="H27" s="159" t="s">
        <v>471</v>
      </c>
      <c r="I27" s="159"/>
      <c r="J27" s="289" t="s">
        <v>391</v>
      </c>
      <c r="K27" s="159" t="s">
        <v>472</v>
      </c>
      <c r="L27" s="159"/>
    </row>
    <row r="28" spans="1:12" ht="19.5" customHeight="1" x14ac:dyDescent="0.3">
      <c r="A28" s="417"/>
      <c r="B28" s="294"/>
      <c r="C28" s="423" t="s">
        <v>473</v>
      </c>
      <c r="D28" s="423"/>
      <c r="E28" s="423"/>
      <c r="F28" s="423"/>
      <c r="G28" s="289" t="s">
        <v>327</v>
      </c>
      <c r="H28" s="159" t="s">
        <v>471</v>
      </c>
      <c r="I28" s="159"/>
      <c r="J28" s="289" t="s">
        <v>391</v>
      </c>
      <c r="K28" s="159" t="s">
        <v>472</v>
      </c>
      <c r="L28" s="159"/>
    </row>
    <row r="29" spans="1:12" ht="19.5" customHeight="1" x14ac:dyDescent="0.3">
      <c r="A29" s="417"/>
      <c r="B29" s="294"/>
      <c r="C29" s="423" t="s">
        <v>474</v>
      </c>
      <c r="D29" s="423"/>
      <c r="E29" s="423"/>
      <c r="F29" s="423"/>
      <c r="G29" s="289" t="s">
        <v>327</v>
      </c>
      <c r="H29" s="159" t="s">
        <v>471</v>
      </c>
      <c r="I29" s="159"/>
      <c r="J29" s="289" t="s">
        <v>391</v>
      </c>
      <c r="K29" s="159" t="s">
        <v>472</v>
      </c>
      <c r="L29" s="159"/>
    </row>
    <row r="30" spans="1:12" ht="19.5" customHeight="1" x14ac:dyDescent="0.3">
      <c r="A30" s="417"/>
      <c r="B30" s="294"/>
      <c r="C30" s="423" t="s">
        <v>475</v>
      </c>
      <c r="D30" s="423"/>
      <c r="E30" s="423"/>
      <c r="F30" s="423"/>
      <c r="G30" s="289" t="s">
        <v>327</v>
      </c>
      <c r="H30" s="159" t="s">
        <v>471</v>
      </c>
      <c r="I30" s="159"/>
      <c r="J30" s="289" t="s">
        <v>391</v>
      </c>
      <c r="K30" s="159" t="s">
        <v>472</v>
      </c>
      <c r="L30" s="159"/>
    </row>
    <row r="31" spans="1:12" ht="19.5" customHeight="1" x14ac:dyDescent="0.3">
      <c r="A31" s="417"/>
      <c r="B31" s="294"/>
      <c r="C31" s="270" t="s">
        <v>476</v>
      </c>
      <c r="D31" s="249" t="s">
        <v>477</v>
      </c>
      <c r="E31" s="249"/>
      <c r="F31" s="249"/>
      <c r="G31" s="289" t="s">
        <v>327</v>
      </c>
      <c r="H31" s="159" t="s">
        <v>471</v>
      </c>
      <c r="I31" s="159"/>
      <c r="J31" s="289" t="s">
        <v>391</v>
      </c>
      <c r="K31" s="159" t="s">
        <v>472</v>
      </c>
      <c r="L31" s="159"/>
    </row>
    <row r="32" spans="1:12" ht="19.5" customHeight="1" x14ac:dyDescent="0.3">
      <c r="A32" s="417"/>
      <c r="B32" s="291"/>
      <c r="C32" s="260" t="s">
        <v>382</v>
      </c>
      <c r="D32" s="295"/>
      <c r="E32" s="295"/>
      <c r="F32" s="295"/>
      <c r="G32" s="296"/>
      <c r="H32" s="296"/>
      <c r="I32" s="296"/>
      <c r="J32" s="296"/>
      <c r="K32" s="296"/>
      <c r="L32" s="296"/>
    </row>
    <row r="33" spans="1:12" ht="18" customHeight="1" x14ac:dyDescent="0.3">
      <c r="A33" s="417"/>
      <c r="B33" s="297"/>
      <c r="C33" s="293"/>
      <c r="D33" s="293"/>
      <c r="E33" s="293"/>
      <c r="F33" s="293"/>
      <c r="G33" s="293"/>
      <c r="H33" s="293"/>
      <c r="I33" s="293"/>
      <c r="J33" s="293"/>
      <c r="K33" s="293"/>
      <c r="L33" s="293"/>
    </row>
    <row r="34" spans="1:12" ht="18" customHeight="1" x14ac:dyDescent="0.3">
      <c r="A34" s="417"/>
      <c r="B34" s="297"/>
      <c r="C34" s="293"/>
      <c r="D34" s="293"/>
      <c r="E34" s="293"/>
      <c r="F34" s="159"/>
      <c r="G34" s="159"/>
      <c r="H34" s="159"/>
      <c r="I34" s="159"/>
      <c r="J34" s="159"/>
      <c r="K34" s="159"/>
      <c r="L34" s="159"/>
    </row>
    <row r="35" spans="1:12" ht="32.25" customHeight="1" x14ac:dyDescent="0.3">
      <c r="A35" s="417"/>
      <c r="B35" s="427" t="s">
        <v>478</v>
      </c>
      <c r="C35" s="427"/>
      <c r="D35" s="427"/>
      <c r="E35" s="427"/>
      <c r="F35" s="427"/>
      <c r="G35" s="427"/>
      <c r="H35" s="427"/>
      <c r="I35" s="427"/>
      <c r="J35" s="427"/>
      <c r="K35" s="427"/>
      <c r="L35" s="427"/>
    </row>
    <row r="36" spans="1:12" ht="21" customHeight="1" x14ac:dyDescent="0.3">
      <c r="A36" s="417"/>
      <c r="B36" s="249" t="s">
        <v>329</v>
      </c>
      <c r="C36" s="249"/>
      <c r="D36" s="159" t="s">
        <v>333</v>
      </c>
      <c r="E36" s="159"/>
      <c r="F36" s="159"/>
      <c r="G36" s="159"/>
      <c r="H36" s="159"/>
      <c r="I36" s="159"/>
      <c r="J36" s="159"/>
      <c r="K36" s="159"/>
      <c r="L36" s="159"/>
    </row>
    <row r="37" spans="1:12" ht="21" customHeight="1" x14ac:dyDescent="0.3">
      <c r="A37" s="417"/>
      <c r="B37" s="249" t="s">
        <v>330</v>
      </c>
      <c r="C37" s="249"/>
      <c r="D37" s="159">
        <f>Alapa!C17</f>
        <v>0</v>
      </c>
      <c r="E37" s="159"/>
      <c r="F37" s="159"/>
      <c r="G37" s="159"/>
      <c r="H37" s="159"/>
      <c r="I37" s="159"/>
      <c r="J37" s="159"/>
      <c r="K37" s="159"/>
      <c r="L37" s="159"/>
    </row>
    <row r="38" spans="1:12" ht="54.75" customHeight="1" x14ac:dyDescent="0.3">
      <c r="A38" s="417"/>
      <c r="B38" s="426" t="s">
        <v>331</v>
      </c>
      <c r="C38" s="426"/>
      <c r="D38" s="426"/>
      <c r="E38" s="426"/>
      <c r="F38" s="426"/>
      <c r="G38" s="159">
        <f>Alapa!C18</f>
        <v>0</v>
      </c>
      <c r="H38" s="159"/>
      <c r="I38" s="159"/>
      <c r="J38" s="159"/>
      <c r="K38" s="159"/>
      <c r="L38" s="159"/>
    </row>
    <row r="39" spans="1:12" ht="22.5" customHeight="1" x14ac:dyDescent="0.3">
      <c r="A39" s="417"/>
      <c r="B39" s="249" t="s">
        <v>332</v>
      </c>
      <c r="C39" s="249"/>
      <c r="D39" s="159" t="s">
        <v>333</v>
      </c>
      <c r="E39" s="159"/>
      <c r="F39" s="159"/>
      <c r="G39" s="159"/>
      <c r="H39" s="159"/>
      <c r="I39" s="159"/>
      <c r="J39" s="159"/>
      <c r="K39" s="159"/>
      <c r="L39" s="159"/>
    </row>
    <row r="40" spans="1:12" ht="26.25" customHeight="1" x14ac:dyDescent="0.3">
      <c r="A40" s="417"/>
      <c r="B40" s="423" t="s">
        <v>479</v>
      </c>
      <c r="C40" s="423"/>
      <c r="D40" s="423"/>
      <c r="E40" s="423"/>
      <c r="F40" s="423"/>
      <c r="G40" s="423"/>
      <c r="H40" s="423"/>
      <c r="I40" s="423"/>
      <c r="J40" s="423"/>
      <c r="K40" s="423"/>
      <c r="L40" s="423"/>
    </row>
    <row r="41" spans="1:12" ht="19.5" customHeight="1" x14ac:dyDescent="0.3">
      <c r="A41" s="417"/>
      <c r="B41" s="260"/>
      <c r="C41" s="270" t="s">
        <v>335</v>
      </c>
      <c r="D41" s="260"/>
      <c r="E41" s="260"/>
      <c r="F41" s="159" t="s">
        <v>340</v>
      </c>
      <c r="G41" s="159"/>
      <c r="H41" s="159"/>
      <c r="I41" s="159"/>
      <c r="J41" s="159"/>
      <c r="K41" s="159"/>
      <c r="L41" s="159"/>
    </row>
    <row r="42" spans="1:12" ht="20.25" customHeight="1" x14ac:dyDescent="0.3">
      <c r="A42" s="417"/>
      <c r="B42" s="260"/>
      <c r="C42" s="270" t="s">
        <v>336</v>
      </c>
      <c r="D42" s="260"/>
      <c r="E42" s="260"/>
      <c r="F42" s="159" t="s">
        <v>340</v>
      </c>
      <c r="G42" s="159"/>
      <c r="H42" s="159"/>
      <c r="I42" s="159"/>
      <c r="J42" s="159"/>
      <c r="K42" s="159"/>
      <c r="L42" s="159"/>
    </row>
    <row r="43" spans="1:12" ht="15.6" x14ac:dyDescent="0.3">
      <c r="A43" s="417"/>
      <c r="B43" s="260"/>
      <c r="C43" s="260"/>
      <c r="D43" s="260"/>
      <c r="E43" s="260"/>
      <c r="F43" s="260"/>
      <c r="G43" s="260"/>
      <c r="H43" s="260"/>
      <c r="I43" s="260"/>
      <c r="J43" s="260"/>
      <c r="K43" s="260"/>
      <c r="L43" s="260"/>
    </row>
    <row r="44" spans="1:12" ht="15.6" x14ac:dyDescent="0.3">
      <c r="A44" s="417"/>
      <c r="B44" s="260"/>
      <c r="C44" s="270" t="s">
        <v>337</v>
      </c>
      <c r="D44" s="260"/>
      <c r="E44" s="260"/>
      <c r="F44" s="159" t="s">
        <v>340</v>
      </c>
      <c r="G44" s="159"/>
      <c r="H44" s="159"/>
      <c r="I44" s="159"/>
      <c r="J44" s="159"/>
      <c r="K44" s="159"/>
      <c r="L44" s="159"/>
    </row>
    <row r="45" spans="1:12" ht="20.25" customHeight="1" x14ac:dyDescent="0.3">
      <c r="A45" s="417"/>
      <c r="B45" s="260"/>
      <c r="C45" s="270" t="s">
        <v>336</v>
      </c>
      <c r="D45" s="260"/>
      <c r="E45" s="260"/>
      <c r="F45" s="159" t="s">
        <v>340</v>
      </c>
      <c r="G45" s="159"/>
      <c r="H45" s="159"/>
      <c r="I45" s="159"/>
      <c r="J45" s="159"/>
      <c r="K45" s="159"/>
      <c r="L45" s="159"/>
    </row>
    <row r="46" spans="1:12" ht="15.6" x14ac:dyDescent="0.3">
      <c r="A46" s="417"/>
      <c r="B46" s="426" t="s">
        <v>480</v>
      </c>
      <c r="C46" s="426"/>
      <c r="D46" s="426"/>
      <c r="E46" s="426"/>
      <c r="F46" s="426"/>
      <c r="G46" s="426"/>
      <c r="H46" s="426"/>
      <c r="I46" s="426"/>
      <c r="J46" s="426"/>
      <c r="K46" s="426"/>
      <c r="L46" s="426"/>
    </row>
    <row r="47" spans="1:12" ht="18.75" customHeight="1" x14ac:dyDescent="0.3">
      <c r="A47" s="417"/>
      <c r="B47" s="260"/>
      <c r="C47" s="270" t="s">
        <v>339</v>
      </c>
      <c r="D47" s="260"/>
      <c r="E47" s="260"/>
      <c r="F47" s="159" t="s">
        <v>340</v>
      </c>
      <c r="G47" s="159"/>
      <c r="H47" s="159"/>
      <c r="I47" s="159"/>
      <c r="J47" s="159"/>
      <c r="K47" s="159"/>
      <c r="L47" s="159"/>
    </row>
    <row r="48" spans="1:12" ht="18.75" customHeight="1" x14ac:dyDescent="0.3">
      <c r="A48" s="417"/>
      <c r="B48" s="260"/>
      <c r="C48" s="270" t="s">
        <v>341</v>
      </c>
      <c r="D48" s="260"/>
      <c r="E48" s="260"/>
      <c r="F48" s="159"/>
      <c r="G48" s="159"/>
      <c r="H48" s="159"/>
      <c r="I48" s="159"/>
      <c r="J48" s="159"/>
      <c r="K48" s="159"/>
      <c r="L48" s="159"/>
    </row>
    <row r="49" spans="1:12" ht="18.75" customHeight="1" x14ac:dyDescent="0.3">
      <c r="A49" s="417"/>
      <c r="B49" s="260"/>
      <c r="C49" s="159" t="s">
        <v>342</v>
      </c>
      <c r="D49" s="159"/>
      <c r="E49" s="159"/>
      <c r="F49" s="159"/>
      <c r="G49" s="159"/>
      <c r="H49" s="159"/>
      <c r="I49" s="159"/>
      <c r="J49" s="159"/>
      <c r="K49" s="159"/>
      <c r="L49" s="159"/>
    </row>
    <row r="50" spans="1:12" ht="82.5" customHeight="1" x14ac:dyDescent="0.3">
      <c r="A50" s="417"/>
      <c r="B50" s="426" t="s">
        <v>343</v>
      </c>
      <c r="C50" s="426"/>
      <c r="D50" s="426"/>
      <c r="E50" s="426"/>
      <c r="F50" s="426"/>
      <c r="G50" s="272">
        <f>Alapa!C24</f>
        <v>0</v>
      </c>
      <c r="H50" s="159"/>
      <c r="I50" s="159"/>
      <c r="J50" s="159"/>
      <c r="K50" s="159"/>
      <c r="L50" s="159"/>
    </row>
    <row r="51" spans="1:12" ht="22.5" customHeight="1" x14ac:dyDescent="0.3">
      <c r="A51" s="417"/>
      <c r="B51" s="249" t="s">
        <v>344</v>
      </c>
      <c r="C51" s="249"/>
      <c r="D51" s="272">
        <f>Alapa!C25</f>
        <v>0</v>
      </c>
      <c r="E51" s="159"/>
      <c r="F51" s="159"/>
      <c r="G51" s="159"/>
      <c r="H51" s="159"/>
      <c r="I51" s="159"/>
      <c r="J51" s="159"/>
      <c r="K51" s="159"/>
      <c r="L51" s="159"/>
    </row>
    <row r="52" spans="1:12" ht="22.5" customHeight="1" x14ac:dyDescent="0.3">
      <c r="A52" s="417"/>
      <c r="B52" s="249"/>
      <c r="C52" s="249"/>
      <c r="D52" s="159"/>
      <c r="E52" s="159"/>
      <c r="F52" s="159"/>
      <c r="G52" s="159"/>
      <c r="H52" s="159"/>
      <c r="I52" s="159"/>
      <c r="J52" s="159"/>
      <c r="K52" s="159"/>
      <c r="L52" s="159"/>
    </row>
    <row r="53" spans="1:12" ht="16.2" x14ac:dyDescent="0.35">
      <c r="A53" s="417"/>
      <c r="B53" s="422" t="s">
        <v>481</v>
      </c>
      <c r="C53" s="422"/>
      <c r="D53" s="422"/>
      <c r="E53" s="422"/>
      <c r="F53" s="422"/>
      <c r="G53" s="422"/>
      <c r="H53" s="422"/>
      <c r="I53" s="422"/>
      <c r="J53" s="422"/>
      <c r="K53" s="422"/>
      <c r="L53" s="422"/>
    </row>
    <row r="54" spans="1:12" ht="39" customHeight="1" x14ac:dyDescent="0.25">
      <c r="A54" s="417"/>
      <c r="B54" s="424" t="s">
        <v>482</v>
      </c>
      <c r="C54" s="424"/>
      <c r="D54" s="424"/>
      <c r="E54" s="425" t="s">
        <v>414</v>
      </c>
      <c r="F54" s="425"/>
      <c r="G54" s="425"/>
      <c r="H54" s="425"/>
      <c r="I54" s="425"/>
      <c r="J54" s="425"/>
      <c r="K54" s="425"/>
      <c r="L54" s="425"/>
    </row>
    <row r="55" spans="1:12" ht="23.25" customHeight="1" x14ac:dyDescent="0.3">
      <c r="A55" s="417"/>
      <c r="B55" s="298" t="s">
        <v>483</v>
      </c>
      <c r="C55" s="299"/>
      <c r="D55" s="299"/>
      <c r="E55" s="300" t="s">
        <v>484</v>
      </c>
      <c r="F55" s="301"/>
      <c r="G55" s="272"/>
      <c r="H55" s="272"/>
      <c r="I55" s="272"/>
      <c r="J55" s="272"/>
      <c r="K55" s="272"/>
      <c r="L55" s="272"/>
    </row>
    <row r="56" spans="1:12" ht="24" customHeight="1" x14ac:dyDescent="0.3">
      <c r="A56" s="417"/>
      <c r="B56" s="298" t="s">
        <v>485</v>
      </c>
      <c r="C56" s="302"/>
      <c r="D56" s="302"/>
      <c r="E56" s="303" t="s">
        <v>418</v>
      </c>
      <c r="F56" s="301"/>
      <c r="G56" s="272"/>
      <c r="H56" s="272"/>
      <c r="I56" s="272"/>
      <c r="J56" s="272"/>
      <c r="K56" s="272"/>
      <c r="L56" s="272"/>
    </row>
    <row r="57" spans="1:12" ht="19.5" customHeight="1" x14ac:dyDescent="0.3">
      <c r="A57" s="417"/>
      <c r="B57" s="304" t="s">
        <v>486</v>
      </c>
      <c r="C57" s="305"/>
      <c r="D57" s="305"/>
      <c r="E57" s="306" t="s">
        <v>487</v>
      </c>
      <c r="F57" s="258"/>
      <c r="G57" s="258"/>
      <c r="H57" s="258"/>
      <c r="I57" s="258"/>
      <c r="J57" s="258"/>
      <c r="K57" s="258"/>
      <c r="L57" s="272"/>
    </row>
    <row r="58" spans="1:12" ht="19.5" customHeight="1" x14ac:dyDescent="0.3">
      <c r="A58" s="417"/>
      <c r="B58" s="298" t="s">
        <v>488</v>
      </c>
      <c r="C58" s="305"/>
      <c r="D58" s="305"/>
      <c r="E58" s="306"/>
      <c r="F58" s="258"/>
      <c r="G58" s="258"/>
      <c r="H58" s="258"/>
      <c r="I58" s="258"/>
      <c r="J58" s="258"/>
      <c r="K58" s="258"/>
      <c r="L58" s="272"/>
    </row>
    <row r="59" spans="1:12" ht="19.5" customHeight="1" x14ac:dyDescent="0.3">
      <c r="A59" s="417"/>
      <c r="B59" s="304" t="s">
        <v>489</v>
      </c>
      <c r="C59" s="305"/>
      <c r="D59" s="305"/>
      <c r="E59" s="306" t="s">
        <v>487</v>
      </c>
      <c r="F59" s="258"/>
      <c r="G59" s="258"/>
      <c r="H59" s="258"/>
      <c r="I59" s="258"/>
      <c r="J59" s="258"/>
      <c r="K59" s="258"/>
      <c r="L59" s="272"/>
    </row>
    <row r="60" spans="1:12" ht="16.5" customHeight="1" x14ac:dyDescent="0.3">
      <c r="A60" s="417"/>
      <c r="B60" s="298" t="s">
        <v>490</v>
      </c>
      <c r="C60" s="299"/>
      <c r="D60" s="299"/>
      <c r="E60" s="271"/>
      <c r="F60" s="301"/>
      <c r="G60" s="272"/>
      <c r="H60" s="272" t="s">
        <v>491</v>
      </c>
      <c r="I60" s="272"/>
      <c r="J60" s="272"/>
      <c r="K60" s="272"/>
      <c r="L60" s="272"/>
    </row>
    <row r="61" spans="1:12" ht="21.75" customHeight="1" x14ac:dyDescent="0.3">
      <c r="A61" s="417"/>
      <c r="B61" s="307"/>
      <c r="C61" s="159" t="s">
        <v>342</v>
      </c>
      <c r="D61" s="308"/>
      <c r="E61" s="308"/>
      <c r="F61" s="308"/>
      <c r="G61" s="309"/>
      <c r="H61" s="309"/>
      <c r="I61" s="309"/>
      <c r="J61" s="309"/>
      <c r="K61" s="309"/>
      <c r="L61" s="309"/>
    </row>
    <row r="62" spans="1:12" ht="39.75" customHeight="1" x14ac:dyDescent="0.25">
      <c r="A62" s="417"/>
      <c r="B62" s="429"/>
      <c r="C62" s="429"/>
      <c r="D62" s="429"/>
      <c r="E62" s="429"/>
      <c r="F62" s="429"/>
      <c r="G62" s="429"/>
      <c r="H62" s="429"/>
      <c r="I62" s="429"/>
      <c r="J62" s="429"/>
      <c r="K62" s="429"/>
      <c r="L62" s="429"/>
    </row>
    <row r="63" spans="1:12" ht="15.6" x14ac:dyDescent="0.3">
      <c r="A63" s="417"/>
      <c r="B63" s="310"/>
      <c r="C63" s="293"/>
      <c r="D63" s="293"/>
      <c r="E63" s="293"/>
      <c r="F63" s="293"/>
      <c r="G63" s="293"/>
      <c r="H63" s="293"/>
      <c r="I63" s="293"/>
      <c r="J63" s="293"/>
      <c r="K63" s="293"/>
      <c r="L63" s="293"/>
    </row>
    <row r="64" spans="1:12" ht="15.6" x14ac:dyDescent="0.3">
      <c r="A64" s="417"/>
      <c r="B64" s="430" t="s">
        <v>353</v>
      </c>
      <c r="C64" s="430"/>
      <c r="D64" s="430"/>
      <c r="E64" s="430"/>
      <c r="F64" s="430"/>
      <c r="G64" s="430"/>
      <c r="H64" s="430"/>
      <c r="I64" s="430"/>
      <c r="J64" s="430"/>
      <c r="K64" s="430"/>
      <c r="L64" s="430"/>
    </row>
    <row r="65" spans="1:12" ht="15.6" x14ac:dyDescent="0.3">
      <c r="A65" s="417"/>
      <c r="B65" s="310"/>
      <c r="C65" s="293"/>
      <c r="D65" s="293"/>
      <c r="E65" s="293"/>
      <c r="F65" s="293"/>
      <c r="G65" s="293"/>
      <c r="H65" s="293"/>
      <c r="I65" s="293"/>
      <c r="J65" s="293"/>
      <c r="K65" s="293"/>
      <c r="L65" s="293"/>
    </row>
    <row r="66" spans="1:12" ht="192.75" customHeight="1" x14ac:dyDescent="0.3">
      <c r="A66" s="417"/>
      <c r="B66" s="431" t="s">
        <v>492</v>
      </c>
      <c r="C66" s="431"/>
      <c r="D66" s="431"/>
      <c r="E66" s="431"/>
      <c r="F66" s="431"/>
      <c r="G66" s="431"/>
      <c r="H66" s="431"/>
      <c r="I66" s="431"/>
      <c r="J66" s="431"/>
      <c r="K66" s="431"/>
      <c r="L66" s="431"/>
    </row>
    <row r="67" spans="1:12" ht="56.25" customHeight="1" x14ac:dyDescent="0.3">
      <c r="A67" s="417"/>
      <c r="B67" s="432" t="s">
        <v>356</v>
      </c>
      <c r="C67" s="432"/>
      <c r="D67" s="432"/>
      <c r="E67" s="432"/>
      <c r="F67" s="432"/>
      <c r="G67" s="432"/>
      <c r="H67" s="432"/>
      <c r="I67" s="432"/>
      <c r="J67" s="432"/>
      <c r="K67" s="432"/>
      <c r="L67" s="432"/>
    </row>
    <row r="68" spans="1:12" ht="27" customHeight="1" x14ac:dyDescent="0.3">
      <c r="A68" s="417"/>
      <c r="B68" s="297"/>
      <c r="C68" s="293"/>
      <c r="D68" s="293"/>
      <c r="E68" s="293"/>
      <c r="F68" s="293"/>
      <c r="G68" s="293"/>
      <c r="H68" s="293"/>
      <c r="I68" s="293"/>
      <c r="J68" s="293"/>
      <c r="K68" s="293"/>
      <c r="L68" s="293"/>
    </row>
    <row r="69" spans="1:12" ht="15.6" x14ac:dyDescent="0.3">
      <c r="A69" s="417"/>
      <c r="B69" s="159" t="s">
        <v>493</v>
      </c>
      <c r="C69" s="227" t="s">
        <v>494</v>
      </c>
      <c r="D69" s="227"/>
      <c r="E69" s="249" t="s">
        <v>395</v>
      </c>
      <c r="F69" s="249"/>
      <c r="G69" s="249"/>
      <c r="H69" s="249"/>
      <c r="I69" s="249"/>
      <c r="J69" s="249"/>
      <c r="K69" s="249"/>
      <c r="L69" s="249"/>
    </row>
    <row r="70" spans="1:12" ht="15.6" x14ac:dyDescent="0.3">
      <c r="A70" s="417"/>
      <c r="B70" s="297"/>
      <c r="C70" s="293"/>
      <c r="D70" s="293"/>
      <c r="E70" s="293"/>
      <c r="F70" s="293"/>
      <c r="G70" s="293"/>
      <c r="H70" s="293"/>
      <c r="I70" s="293"/>
      <c r="J70" s="293"/>
      <c r="K70" s="293"/>
      <c r="L70" s="293"/>
    </row>
    <row r="71" spans="1:12" ht="15.6" x14ac:dyDescent="0.3">
      <c r="A71" s="417"/>
      <c r="B71" s="297"/>
      <c r="C71" s="293"/>
      <c r="D71" s="293"/>
      <c r="E71" s="293"/>
      <c r="F71" s="293"/>
      <c r="G71" s="293"/>
      <c r="H71" s="293"/>
      <c r="I71" s="293"/>
      <c r="J71" s="293"/>
      <c r="K71" s="293"/>
      <c r="L71" s="293"/>
    </row>
    <row r="72" spans="1:12" ht="34.5" customHeight="1" x14ac:dyDescent="0.3">
      <c r="A72" s="417"/>
      <c r="B72" s="433" t="s">
        <v>312</v>
      </c>
      <c r="C72" s="433"/>
      <c r="D72" s="433"/>
      <c r="E72" s="433"/>
      <c r="F72" s="433"/>
      <c r="G72" s="433"/>
      <c r="H72" s="433"/>
      <c r="I72" s="433"/>
      <c r="J72" s="433"/>
      <c r="K72" s="433"/>
      <c r="L72" s="433"/>
    </row>
    <row r="73" spans="1:12" ht="15.6" x14ac:dyDescent="0.3">
      <c r="A73" s="417"/>
      <c r="B73" s="433" t="s">
        <v>359</v>
      </c>
      <c r="C73" s="433"/>
      <c r="D73" s="433"/>
      <c r="E73" s="433"/>
      <c r="F73" s="433"/>
      <c r="G73" s="433"/>
      <c r="H73" s="433"/>
      <c r="I73" s="433"/>
      <c r="J73" s="433"/>
      <c r="K73" s="433"/>
      <c r="L73" s="433"/>
    </row>
    <row r="74" spans="1:12" ht="15.6" x14ac:dyDescent="0.3">
      <c r="A74" s="417"/>
      <c r="B74" s="428" t="s">
        <v>495</v>
      </c>
      <c r="C74" s="428"/>
      <c r="D74" s="428"/>
      <c r="E74" s="428"/>
      <c r="F74" s="428"/>
      <c r="G74" s="428"/>
      <c r="H74" s="428"/>
      <c r="I74" s="428"/>
      <c r="J74" s="428"/>
      <c r="K74" s="428"/>
      <c r="L74" s="428"/>
    </row>
    <row r="75" spans="1:12" ht="15.6" x14ac:dyDescent="0.3">
      <c r="A75" s="417"/>
      <c r="B75" s="428" t="s">
        <v>471</v>
      </c>
      <c r="C75" s="428"/>
      <c r="D75" s="428"/>
      <c r="E75" s="428"/>
      <c r="F75" s="428"/>
      <c r="G75" s="428"/>
      <c r="H75" s="428"/>
      <c r="I75" s="428"/>
      <c r="J75" s="428"/>
      <c r="K75" s="428"/>
      <c r="L75" s="428"/>
    </row>
    <row r="76" spans="1:12" ht="14.4" x14ac:dyDescent="0.3">
      <c r="A76" s="417"/>
      <c r="B76" s="293"/>
      <c r="C76" s="293"/>
      <c r="D76" s="293"/>
      <c r="E76" s="293"/>
      <c r="F76" s="293"/>
      <c r="G76" s="293"/>
      <c r="H76" s="293"/>
      <c r="I76" s="293"/>
      <c r="J76" s="293"/>
      <c r="K76" s="293"/>
      <c r="L76" s="293"/>
    </row>
  </sheetData>
  <mergeCells count="31">
    <mergeCell ref="B50:F50"/>
    <mergeCell ref="B53:L53"/>
    <mergeCell ref="B74:L74"/>
    <mergeCell ref="B75:L75"/>
    <mergeCell ref="B62:L62"/>
    <mergeCell ref="B64:L64"/>
    <mergeCell ref="B66:L66"/>
    <mergeCell ref="B67:L67"/>
    <mergeCell ref="B72:L72"/>
    <mergeCell ref="B73:L73"/>
    <mergeCell ref="C30:F30"/>
    <mergeCell ref="B35:L35"/>
    <mergeCell ref="B38:F38"/>
    <mergeCell ref="B40:L40"/>
    <mergeCell ref="B46:L46"/>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s>
  <hyperlinks>
    <hyperlink ref="M1" location="Tartalom!B1" display="tartalom" xr:uid="{00000000-0004-0000-0300-000000000000}"/>
    <hyperlink ref="M3" location="'PM-KV-03-01'!C35" display="folyamatábra" xr:uid="{00000000-0004-0000-03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79</v>
      </c>
      <c r="J1" s="45"/>
      <c r="K1" s="44" t="s">
        <v>1</v>
      </c>
      <c r="L1" s="5">
        <v>0</v>
      </c>
      <c r="M1" s="45" t="s">
        <v>2</v>
      </c>
    </row>
    <row r="2" spans="1:13" ht="15.6" x14ac:dyDescent="0.3">
      <c r="B2" s="43"/>
      <c r="J2" s="45"/>
      <c r="K2" s="44"/>
      <c r="M2" s="46" t="s">
        <v>3</v>
      </c>
    </row>
    <row r="3" spans="1:13" ht="14.4" x14ac:dyDescent="0.3">
      <c r="B3" s="416"/>
      <c r="C3" s="416"/>
      <c r="D3" s="416"/>
      <c r="E3" s="416"/>
      <c r="F3" s="416"/>
      <c r="G3" s="416"/>
      <c r="H3" s="416"/>
      <c r="I3" s="416"/>
      <c r="J3" s="416"/>
      <c r="K3" s="416"/>
      <c r="L3" s="416"/>
      <c r="M3" s="45" t="s">
        <v>72</v>
      </c>
    </row>
    <row r="4" spans="1:13" ht="15.75" customHeight="1" x14ac:dyDescent="0.3">
      <c r="A4" s="417"/>
      <c r="B4" s="434" t="s">
        <v>496</v>
      </c>
      <c r="C4" s="434"/>
      <c r="D4" s="434"/>
      <c r="E4" s="434"/>
      <c r="F4" s="434"/>
      <c r="G4" s="434"/>
      <c r="H4" s="434"/>
      <c r="I4" s="434"/>
      <c r="J4" s="434"/>
      <c r="K4" s="434"/>
      <c r="L4" s="434"/>
    </row>
    <row r="5" spans="1:13" ht="20.399999999999999" x14ac:dyDescent="0.35">
      <c r="A5" s="417"/>
      <c r="B5" s="249" t="s">
        <v>78</v>
      </c>
      <c r="C5" s="249"/>
      <c r="D5" s="249"/>
      <c r="E5" s="249"/>
      <c r="F5" s="249"/>
      <c r="G5" s="249"/>
      <c r="H5" s="249"/>
      <c r="I5" s="249"/>
      <c r="J5" s="249"/>
      <c r="K5" s="48"/>
      <c r="L5" s="159"/>
    </row>
    <row r="6" spans="1:13" ht="15.6" x14ac:dyDescent="0.3">
      <c r="A6" s="417"/>
      <c r="B6" s="297" t="s">
        <v>73</v>
      </c>
      <c r="C6" s="272">
        <f>Alapa!C2</f>
        <v>0</v>
      </c>
      <c r="D6" s="311"/>
      <c r="E6" s="311"/>
      <c r="F6" s="311"/>
      <c r="G6" s="311"/>
      <c r="H6" s="311"/>
      <c r="I6" s="311"/>
      <c r="J6" s="311"/>
      <c r="K6" s="311"/>
      <c r="L6" s="311"/>
    </row>
    <row r="7" spans="1:13" ht="15.6" x14ac:dyDescent="0.3">
      <c r="A7" s="417"/>
      <c r="B7" s="297" t="s">
        <v>74</v>
      </c>
      <c r="C7" s="272">
        <f>Alapa!C3</f>
        <v>0</v>
      </c>
      <c r="D7" s="311"/>
      <c r="E7" s="311"/>
      <c r="F7" s="311"/>
      <c r="G7" s="311"/>
      <c r="H7" s="311"/>
      <c r="I7" s="311"/>
      <c r="J7" s="311"/>
      <c r="K7" s="311"/>
      <c r="L7" s="311"/>
    </row>
    <row r="8" spans="1:13" ht="16.2" x14ac:dyDescent="0.35">
      <c r="A8" s="417"/>
      <c r="B8" s="312"/>
      <c r="C8" s="311"/>
      <c r="D8" s="311"/>
      <c r="E8" s="311"/>
      <c r="F8" s="311"/>
      <c r="G8" s="311"/>
      <c r="H8" s="311"/>
      <c r="I8" s="311"/>
      <c r="J8" s="311"/>
      <c r="K8" s="311"/>
      <c r="L8" s="311"/>
    </row>
    <row r="9" spans="1:13" ht="17.399999999999999" x14ac:dyDescent="0.3">
      <c r="A9" s="417"/>
      <c r="B9" s="435" t="s">
        <v>497</v>
      </c>
      <c r="C9" s="435"/>
      <c r="D9" s="435"/>
      <c r="E9" s="435"/>
      <c r="F9" s="435"/>
      <c r="G9" s="435"/>
      <c r="H9" s="435"/>
      <c r="I9" s="435"/>
      <c r="J9" s="435"/>
      <c r="K9" s="435"/>
      <c r="L9" s="435"/>
    </row>
    <row r="10" spans="1:13" ht="13.8" x14ac:dyDescent="0.25">
      <c r="A10" s="417"/>
      <c r="B10" s="436" t="s">
        <v>498</v>
      </c>
      <c r="C10" s="436"/>
      <c r="D10" s="436"/>
      <c r="E10" s="436"/>
      <c r="F10" s="436"/>
      <c r="G10" s="436"/>
      <c r="H10" s="436"/>
      <c r="I10" s="436"/>
      <c r="J10" s="436"/>
      <c r="K10" s="436"/>
      <c r="L10" s="436"/>
    </row>
    <row r="11" spans="1:13" ht="16.2" x14ac:dyDescent="0.35">
      <c r="A11" s="417"/>
      <c r="B11" s="313"/>
      <c r="C11" s="311"/>
      <c r="D11" s="311"/>
      <c r="E11" s="311"/>
      <c r="F11" s="311"/>
      <c r="G11" s="311"/>
      <c r="H11" s="311"/>
      <c r="I11" s="311"/>
      <c r="J11" s="311"/>
      <c r="K11" s="311"/>
      <c r="L11" s="311"/>
    </row>
    <row r="12" spans="1:13" ht="15.6" x14ac:dyDescent="0.3">
      <c r="A12" s="417"/>
      <c r="B12" s="314" t="s">
        <v>307</v>
      </c>
      <c r="C12" s="437" t="s">
        <v>312</v>
      </c>
      <c r="D12" s="437"/>
      <c r="E12" s="437"/>
      <c r="F12" s="426" t="s">
        <v>309</v>
      </c>
      <c r="G12" s="426"/>
      <c r="H12" s="426"/>
      <c r="I12" s="437">
        <f>Alapa!C17</f>
        <v>0</v>
      </c>
      <c r="J12" s="437"/>
      <c r="K12" s="437"/>
      <c r="L12" s="437"/>
    </row>
    <row r="13" spans="1:13" ht="49.5" customHeight="1" x14ac:dyDescent="0.3">
      <c r="A13" s="417"/>
      <c r="B13" s="438" t="s">
        <v>499</v>
      </c>
      <c r="C13" s="438"/>
      <c r="D13" s="438"/>
      <c r="E13" s="438"/>
      <c r="F13" s="438"/>
      <c r="G13" s="438"/>
      <c r="H13" s="438"/>
      <c r="I13" s="438"/>
      <c r="J13" s="438"/>
      <c r="K13" s="438"/>
      <c r="L13" s="438"/>
    </row>
    <row r="14" spans="1:13" ht="18.75" customHeight="1" x14ac:dyDescent="0.3">
      <c r="A14" s="417"/>
      <c r="B14" s="315"/>
      <c r="C14" s="315"/>
      <c r="D14" s="315"/>
      <c r="E14" s="315"/>
      <c r="F14" s="315"/>
      <c r="G14" s="315"/>
      <c r="H14" s="315"/>
      <c r="I14" s="315"/>
      <c r="J14" s="315"/>
      <c r="K14" s="315"/>
      <c r="L14" s="315"/>
    </row>
    <row r="15" spans="1:13" ht="20.25" customHeight="1" x14ac:dyDescent="0.3">
      <c r="A15" s="417"/>
      <c r="B15" s="249" t="s">
        <v>314</v>
      </c>
      <c r="C15" s="249"/>
      <c r="D15" s="249"/>
      <c r="E15" s="249"/>
      <c r="F15" s="159" t="s">
        <v>500</v>
      </c>
      <c r="G15" s="159"/>
      <c r="H15" s="159"/>
      <c r="I15" s="159"/>
      <c r="J15" s="159"/>
      <c r="K15" s="159"/>
      <c r="L15" s="159"/>
    </row>
    <row r="16" spans="1:13" ht="20.25" customHeight="1" x14ac:dyDescent="0.3">
      <c r="A16" s="417"/>
      <c r="B16" s="249" t="s">
        <v>346</v>
      </c>
      <c r="C16" s="249"/>
      <c r="D16" s="249"/>
      <c r="E16" s="249"/>
      <c r="F16" s="159" t="s">
        <v>500</v>
      </c>
      <c r="G16" s="159"/>
      <c r="H16" s="159"/>
      <c r="I16" s="159"/>
      <c r="J16" s="159"/>
      <c r="K16" s="159"/>
      <c r="L16" s="159"/>
    </row>
    <row r="17" spans="1:12" ht="18" customHeight="1" x14ac:dyDescent="0.3">
      <c r="A17" s="417"/>
      <c r="B17" s="423" t="s">
        <v>466</v>
      </c>
      <c r="C17" s="423"/>
      <c r="D17" s="423"/>
      <c r="E17" s="423"/>
      <c r="F17" s="423"/>
      <c r="G17" s="423"/>
      <c r="H17" s="423"/>
      <c r="I17" s="423"/>
      <c r="J17" s="423"/>
      <c r="K17" s="423"/>
      <c r="L17" s="423"/>
    </row>
    <row r="18" spans="1:12" ht="18" customHeight="1" x14ac:dyDescent="0.3">
      <c r="A18" s="417"/>
      <c r="B18" s="289"/>
      <c r="C18" s="270" t="s">
        <v>379</v>
      </c>
      <c r="D18" s="289"/>
      <c r="E18" s="289"/>
      <c r="F18" s="289"/>
      <c r="G18" s="289"/>
      <c r="H18" s="289"/>
      <c r="I18" s="289"/>
      <c r="J18" s="289"/>
      <c r="K18" s="289"/>
      <c r="L18" s="289"/>
    </row>
    <row r="19" spans="1:12" ht="18" customHeight="1" x14ac:dyDescent="0.3">
      <c r="A19" s="417"/>
      <c r="B19" s="289"/>
      <c r="C19" s="249" t="s">
        <v>467</v>
      </c>
      <c r="D19" s="290" t="s">
        <v>468</v>
      </c>
      <c r="E19" s="290"/>
      <c r="F19" s="290"/>
      <c r="G19" s="290"/>
      <c r="H19" s="289"/>
      <c r="I19" s="289"/>
      <c r="J19" s="289"/>
      <c r="K19" s="289"/>
      <c r="L19" s="289"/>
    </row>
    <row r="20" spans="1:12" ht="15.6" x14ac:dyDescent="0.3">
      <c r="A20" s="417"/>
      <c r="B20" s="291"/>
      <c r="C20" s="260" t="s">
        <v>382</v>
      </c>
      <c r="D20" s="316"/>
      <c r="E20" s="316"/>
      <c r="F20" s="316"/>
      <c r="G20" s="316"/>
      <c r="H20" s="316"/>
      <c r="I20" s="316"/>
      <c r="J20" s="316"/>
      <c r="K20" s="316"/>
      <c r="L20" s="316"/>
    </row>
    <row r="21" spans="1:12" ht="22.5" customHeight="1" x14ac:dyDescent="0.3">
      <c r="A21" s="417"/>
      <c r="B21" s="159" t="s">
        <v>347</v>
      </c>
      <c r="C21" s="159"/>
      <c r="D21" s="159" t="s">
        <v>348</v>
      </c>
      <c r="E21" s="159"/>
      <c r="F21" s="159"/>
      <c r="G21" s="159" t="s">
        <v>320</v>
      </c>
      <c r="H21" s="227" t="s">
        <v>321</v>
      </c>
      <c r="I21" s="159"/>
      <c r="J21" s="159"/>
      <c r="K21" s="159"/>
      <c r="L21" s="159"/>
    </row>
    <row r="22" spans="1:12" ht="24.75" customHeight="1" x14ac:dyDescent="0.3">
      <c r="A22" s="417"/>
      <c r="B22" s="423" t="s">
        <v>349</v>
      </c>
      <c r="C22" s="423"/>
      <c r="D22" s="423"/>
      <c r="E22" s="423"/>
      <c r="F22" s="159" t="s">
        <v>500</v>
      </c>
      <c r="G22" s="159"/>
      <c r="H22" s="159"/>
      <c r="I22" s="159"/>
      <c r="J22" s="159"/>
      <c r="K22" s="159"/>
      <c r="L22" s="159"/>
    </row>
    <row r="23" spans="1:12" ht="24.75" customHeight="1" x14ac:dyDescent="0.3">
      <c r="A23" s="417"/>
      <c r="B23" s="423" t="s">
        <v>350</v>
      </c>
      <c r="C23" s="423"/>
      <c r="D23" s="423"/>
      <c r="E23" s="423"/>
      <c r="F23" s="159" t="s">
        <v>500</v>
      </c>
      <c r="G23" s="159"/>
      <c r="H23" s="159"/>
      <c r="I23" s="159"/>
      <c r="J23" s="159"/>
      <c r="K23" s="159"/>
      <c r="L23" s="159"/>
    </row>
    <row r="24" spans="1:12" ht="36" customHeight="1" x14ac:dyDescent="0.3">
      <c r="A24" s="417"/>
      <c r="B24" s="422" t="s">
        <v>501</v>
      </c>
      <c r="C24" s="422"/>
      <c r="D24" s="422"/>
      <c r="E24" s="422"/>
      <c r="F24" s="422"/>
      <c r="G24" s="422"/>
      <c r="H24" s="422"/>
      <c r="I24" s="422"/>
      <c r="J24" s="422"/>
      <c r="K24" s="422"/>
      <c r="L24" s="422"/>
    </row>
    <row r="25" spans="1:12" ht="26.25" customHeight="1" x14ac:dyDescent="0.3">
      <c r="A25" s="417"/>
      <c r="B25" s="317"/>
      <c r="C25" s="317"/>
      <c r="D25" s="317"/>
      <c r="E25" s="317"/>
      <c r="F25" s="317"/>
      <c r="G25" s="317"/>
      <c r="H25" s="317"/>
      <c r="I25" s="317"/>
      <c r="J25" s="317"/>
      <c r="K25" s="317"/>
      <c r="L25" s="317"/>
    </row>
    <row r="26" spans="1:12" ht="15.6" x14ac:dyDescent="0.3">
      <c r="A26" s="417"/>
      <c r="B26" s="423" t="s">
        <v>502</v>
      </c>
      <c r="C26" s="423"/>
      <c r="D26" s="423"/>
      <c r="E26" s="318" t="s">
        <v>503</v>
      </c>
      <c r="F26" s="311" t="s">
        <v>504</v>
      </c>
      <c r="G26" s="439" t="s">
        <v>505</v>
      </c>
      <c r="H26" s="439"/>
      <c r="I26" s="319" t="s">
        <v>506</v>
      </c>
      <c r="J26" s="311"/>
      <c r="K26" s="311"/>
      <c r="L26" s="311"/>
    </row>
    <row r="27" spans="1:12" ht="15.6" x14ac:dyDescent="0.3">
      <c r="A27" s="417"/>
      <c r="B27" s="249"/>
      <c r="C27" s="311"/>
      <c r="D27" s="311"/>
      <c r="E27" s="311"/>
      <c r="F27" s="311"/>
      <c r="G27" s="311"/>
      <c r="H27" s="311"/>
      <c r="I27" s="311"/>
      <c r="J27" s="311"/>
      <c r="K27" s="311"/>
      <c r="L27" s="311"/>
    </row>
    <row r="28" spans="1:12" ht="30" customHeight="1" x14ac:dyDescent="0.3">
      <c r="A28" s="417"/>
      <c r="B28" s="426" t="s">
        <v>507</v>
      </c>
      <c r="C28" s="426"/>
      <c r="D28" s="426"/>
      <c r="E28" s="426"/>
      <c r="F28" s="426"/>
      <c r="G28" s="440" t="s">
        <v>508</v>
      </c>
      <c r="H28" s="440"/>
      <c r="I28" s="440"/>
      <c r="J28" s="440"/>
      <c r="K28" s="314" t="s">
        <v>509</v>
      </c>
      <c r="L28" s="314"/>
    </row>
    <row r="29" spans="1:12" ht="15.6" x14ac:dyDescent="0.3">
      <c r="A29" s="417"/>
      <c r="B29" s="441" t="s">
        <v>510</v>
      </c>
      <c r="C29" s="441"/>
      <c r="D29" s="441"/>
      <c r="E29" s="441"/>
      <c r="F29" s="320"/>
      <c r="G29" s="314"/>
      <c r="H29" s="314"/>
      <c r="I29" s="314"/>
      <c r="J29" s="314"/>
      <c r="K29" s="314"/>
      <c r="L29" s="314"/>
    </row>
    <row r="30" spans="1:12" ht="15.6" x14ac:dyDescent="0.3">
      <c r="A30" s="417"/>
      <c r="B30" s="273"/>
      <c r="C30" s="273"/>
      <c r="D30" s="273"/>
      <c r="E30" s="273"/>
      <c r="F30" s="273"/>
      <c r="G30" s="273"/>
      <c r="H30" s="273"/>
      <c r="I30" s="273"/>
      <c r="J30" s="273"/>
      <c r="K30" s="273"/>
      <c r="L30" s="273"/>
    </row>
    <row r="31" spans="1:12" ht="22.5" customHeight="1" x14ac:dyDescent="0.3">
      <c r="A31" s="417"/>
      <c r="B31" s="249" t="s">
        <v>511</v>
      </c>
      <c r="C31" s="249"/>
      <c r="D31" s="249"/>
      <c r="E31" s="249"/>
      <c r="F31" s="249"/>
      <c r="G31" s="249"/>
      <c r="H31" s="442" t="s">
        <v>512</v>
      </c>
      <c r="I31" s="442"/>
      <c r="J31" s="442"/>
      <c r="K31" s="314" t="s">
        <v>509</v>
      </c>
      <c r="L31" s="321" t="s">
        <v>513</v>
      </c>
    </row>
    <row r="32" spans="1:12" ht="15.6" x14ac:dyDescent="0.3">
      <c r="A32" s="417"/>
      <c r="B32" s="423"/>
      <c r="C32" s="423"/>
      <c r="D32" s="423"/>
      <c r="E32" s="423"/>
      <c r="F32" s="423"/>
      <c r="G32" s="423"/>
      <c r="H32" s="423"/>
      <c r="I32" s="423"/>
      <c r="J32" s="423"/>
      <c r="K32" s="423"/>
      <c r="L32" s="423"/>
    </row>
    <row r="33" spans="1:12" ht="15.6" x14ac:dyDescent="0.3">
      <c r="A33" s="417"/>
      <c r="B33" s="422" t="s">
        <v>514</v>
      </c>
      <c r="C33" s="422"/>
      <c r="D33" s="422"/>
      <c r="E33" s="422"/>
      <c r="F33" s="422"/>
      <c r="G33" s="422"/>
      <c r="H33" s="422"/>
      <c r="I33" s="422"/>
      <c r="J33" s="422"/>
      <c r="K33" s="422"/>
      <c r="L33" s="422"/>
    </row>
    <row r="34" spans="1:12" ht="15.6" x14ac:dyDescent="0.3">
      <c r="A34" s="417"/>
      <c r="B34" s="319"/>
      <c r="C34" s="311"/>
      <c r="D34" s="311"/>
      <c r="E34" s="311"/>
      <c r="F34" s="311"/>
      <c r="G34" s="311"/>
      <c r="H34" s="311"/>
      <c r="I34" s="311"/>
      <c r="J34" s="311"/>
      <c r="K34" s="311"/>
      <c r="L34" s="311"/>
    </row>
    <row r="35" spans="1:12" ht="39" customHeight="1" x14ac:dyDescent="0.3">
      <c r="A35" s="417"/>
      <c r="B35" s="426" t="s">
        <v>515</v>
      </c>
      <c r="C35" s="426"/>
      <c r="D35" s="426"/>
      <c r="E35" s="426"/>
      <c r="F35" s="426"/>
      <c r="G35" s="426"/>
      <c r="H35" s="426"/>
      <c r="I35" s="426"/>
      <c r="J35" s="426"/>
      <c r="K35" s="426"/>
      <c r="L35" s="426"/>
    </row>
    <row r="36" spans="1:12" ht="33.75" customHeight="1" x14ac:dyDescent="0.3">
      <c r="A36" s="417"/>
      <c r="B36" s="426" t="s">
        <v>516</v>
      </c>
      <c r="C36" s="426"/>
      <c r="D36" s="426"/>
      <c r="E36" s="426"/>
      <c r="F36" s="426"/>
      <c r="G36" s="426"/>
      <c r="H36" s="426"/>
      <c r="I36" s="426"/>
      <c r="J36" s="426"/>
      <c r="K36" s="426"/>
      <c r="L36" s="426"/>
    </row>
    <row r="37" spans="1:12" ht="29.25" customHeight="1" x14ac:dyDescent="0.3">
      <c r="A37" s="417"/>
      <c r="B37" s="426" t="s">
        <v>517</v>
      </c>
      <c r="C37" s="426"/>
      <c r="D37" s="426"/>
      <c r="E37" s="426"/>
      <c r="F37" s="426"/>
      <c r="G37" s="426"/>
      <c r="H37" s="426"/>
      <c r="I37" s="426"/>
      <c r="J37" s="426"/>
      <c r="K37" s="426"/>
      <c r="L37" s="426"/>
    </row>
    <row r="38" spans="1:12" ht="38.25" customHeight="1" x14ac:dyDescent="0.3">
      <c r="A38" s="417"/>
      <c r="B38" s="426" t="s">
        <v>518</v>
      </c>
      <c r="C38" s="426"/>
      <c r="D38" s="426"/>
      <c r="E38" s="426"/>
      <c r="F38" s="426"/>
      <c r="G38" s="426"/>
      <c r="H38" s="426"/>
      <c r="I38" s="426"/>
      <c r="J38" s="426"/>
      <c r="K38" s="426"/>
      <c r="L38" s="426"/>
    </row>
    <row r="39" spans="1:12" ht="33.75" customHeight="1" x14ac:dyDescent="0.3">
      <c r="A39" s="417"/>
      <c r="B39" s="438" t="s">
        <v>519</v>
      </c>
      <c r="C39" s="438"/>
      <c r="D39" s="438"/>
      <c r="E39" s="438"/>
      <c r="F39" s="438"/>
      <c r="G39" s="438"/>
      <c r="H39" s="438"/>
      <c r="I39" s="438"/>
      <c r="J39" s="438"/>
      <c r="K39" s="438"/>
      <c r="L39" s="438"/>
    </row>
    <row r="40" spans="1:12" ht="52.5" customHeight="1" x14ac:dyDescent="0.3">
      <c r="A40" s="417"/>
      <c r="B40" s="438" t="s">
        <v>520</v>
      </c>
      <c r="C40" s="438"/>
      <c r="D40" s="438"/>
      <c r="E40" s="438"/>
      <c r="F40" s="438"/>
      <c r="G40" s="438"/>
      <c r="H40" s="438"/>
      <c r="I40" s="438"/>
      <c r="J40" s="438"/>
      <c r="K40" s="438"/>
      <c r="L40" s="438"/>
    </row>
    <row r="41" spans="1:12" ht="49.5" customHeight="1" x14ac:dyDescent="0.3">
      <c r="A41" s="417"/>
      <c r="B41" s="438" t="s">
        <v>521</v>
      </c>
      <c r="C41" s="438"/>
      <c r="D41" s="438"/>
      <c r="E41" s="438"/>
      <c r="F41" s="438"/>
      <c r="G41" s="438"/>
      <c r="H41" s="438"/>
      <c r="I41" s="438"/>
      <c r="J41" s="438"/>
      <c r="K41" s="438"/>
      <c r="L41" s="438"/>
    </row>
    <row r="42" spans="1:12" ht="20.25" customHeight="1" x14ac:dyDescent="0.3">
      <c r="A42" s="417"/>
      <c r="B42" s="438" t="s">
        <v>522</v>
      </c>
      <c r="C42" s="438"/>
      <c r="D42" s="438"/>
      <c r="E42" s="438"/>
      <c r="F42" s="438"/>
      <c r="G42" s="438"/>
      <c r="H42" s="438"/>
      <c r="I42" s="438"/>
      <c r="J42" s="438"/>
      <c r="K42" s="438"/>
      <c r="L42" s="438"/>
    </row>
    <row r="43" spans="1:12" ht="13.8" x14ac:dyDescent="0.3">
      <c r="A43" s="417"/>
      <c r="B43" s="444" t="s">
        <v>523</v>
      </c>
      <c r="C43" s="444"/>
      <c r="D43" s="444"/>
      <c r="E43" s="444"/>
      <c r="F43" s="444"/>
      <c r="G43" s="444"/>
      <c r="H43" s="444"/>
      <c r="I43" s="444"/>
      <c r="J43" s="444"/>
      <c r="K43" s="444"/>
      <c r="L43" s="444"/>
    </row>
    <row r="44" spans="1:12" ht="15.6" x14ac:dyDescent="0.3">
      <c r="A44" s="417"/>
      <c r="B44" s="319"/>
      <c r="C44" s="311"/>
      <c r="D44" s="311"/>
      <c r="E44" s="311"/>
      <c r="F44" s="311"/>
      <c r="G44" s="311"/>
      <c r="H44" s="311"/>
      <c r="I44" s="311"/>
      <c r="J44" s="311"/>
      <c r="K44" s="311"/>
      <c r="L44" s="311"/>
    </row>
    <row r="45" spans="1:12" ht="39" customHeight="1" x14ac:dyDescent="0.35">
      <c r="A45" s="417"/>
      <c r="B45" s="313"/>
      <c r="C45" s="311"/>
      <c r="D45" s="311"/>
      <c r="E45" s="311"/>
      <c r="F45" s="311"/>
      <c r="G45" s="311"/>
      <c r="H45" s="311"/>
      <c r="I45" s="311"/>
      <c r="J45" s="311"/>
      <c r="K45" s="311"/>
      <c r="L45" s="311"/>
    </row>
    <row r="46" spans="1:12" ht="16.2" x14ac:dyDescent="0.35">
      <c r="A46" s="417"/>
      <c r="B46" s="313"/>
      <c r="C46" s="311"/>
      <c r="D46" s="311"/>
      <c r="E46" s="311"/>
      <c r="F46" s="311"/>
      <c r="G46" s="311"/>
      <c r="H46" s="311"/>
      <c r="I46" s="311"/>
      <c r="J46" s="311"/>
      <c r="K46" s="311"/>
      <c r="L46" s="311"/>
    </row>
    <row r="47" spans="1:12" ht="15.6" x14ac:dyDescent="0.3">
      <c r="A47" s="417"/>
      <c r="B47" s="445" t="s">
        <v>353</v>
      </c>
      <c r="C47" s="445"/>
      <c r="D47" s="445"/>
      <c r="E47" s="445"/>
      <c r="F47" s="445"/>
      <c r="G47" s="445"/>
      <c r="H47" s="445"/>
      <c r="I47" s="445"/>
      <c r="J47" s="445"/>
      <c r="K47" s="445"/>
      <c r="L47" s="445"/>
    </row>
    <row r="48" spans="1:12" ht="16.2" x14ac:dyDescent="0.35">
      <c r="A48" s="417"/>
      <c r="B48" s="312"/>
      <c r="C48" s="311"/>
      <c r="D48" s="311"/>
      <c r="E48" s="311"/>
      <c r="F48" s="311"/>
      <c r="G48" s="311"/>
      <c r="H48" s="311"/>
      <c r="I48" s="311"/>
      <c r="J48" s="311"/>
      <c r="K48" s="311"/>
      <c r="L48" s="311"/>
    </row>
    <row r="49" spans="1:12" ht="80.25" customHeight="1" x14ac:dyDescent="0.3">
      <c r="A49" s="417"/>
      <c r="B49" s="431" t="s">
        <v>524</v>
      </c>
      <c r="C49" s="431"/>
      <c r="D49" s="431"/>
      <c r="E49" s="431"/>
      <c r="F49" s="431"/>
      <c r="G49" s="431"/>
      <c r="H49" s="431"/>
      <c r="I49" s="431"/>
      <c r="J49" s="431"/>
      <c r="K49" s="431"/>
      <c r="L49" s="431"/>
    </row>
    <row r="50" spans="1:12" ht="15.6" x14ac:dyDescent="0.3">
      <c r="A50" s="417"/>
      <c r="B50" s="297"/>
      <c r="C50" s="311"/>
      <c r="D50" s="311"/>
      <c r="E50" s="311"/>
      <c r="F50" s="311"/>
      <c r="G50" s="311"/>
      <c r="H50" s="311"/>
      <c r="I50" s="311"/>
      <c r="J50" s="311"/>
      <c r="K50" s="311"/>
      <c r="L50" s="311"/>
    </row>
    <row r="51" spans="1:12" ht="39.75" customHeight="1" x14ac:dyDescent="0.3">
      <c r="A51" s="417"/>
      <c r="B51" s="431" t="s">
        <v>525</v>
      </c>
      <c r="C51" s="431"/>
      <c r="D51" s="431"/>
      <c r="E51" s="431"/>
      <c r="F51" s="431"/>
      <c r="G51" s="431"/>
      <c r="H51" s="431"/>
      <c r="I51" s="431"/>
      <c r="J51" s="431"/>
      <c r="K51" s="431"/>
      <c r="L51" s="431"/>
    </row>
    <row r="52" spans="1:12" ht="58.5" customHeight="1" x14ac:dyDescent="0.3">
      <c r="A52" s="417"/>
      <c r="B52" s="432" t="s">
        <v>356</v>
      </c>
      <c r="C52" s="432"/>
      <c r="D52" s="432"/>
      <c r="E52" s="432"/>
      <c r="F52" s="432"/>
      <c r="G52" s="432"/>
      <c r="H52" s="432"/>
      <c r="I52" s="432"/>
      <c r="J52" s="432"/>
      <c r="K52" s="432"/>
      <c r="L52" s="432"/>
    </row>
    <row r="53" spans="1:12" ht="15" customHeight="1" x14ac:dyDescent="0.3">
      <c r="A53" s="417"/>
      <c r="B53" s="297"/>
      <c r="C53" s="311"/>
      <c r="D53" s="311"/>
      <c r="E53" s="311"/>
      <c r="F53" s="311"/>
      <c r="G53" s="311"/>
      <c r="H53" s="311"/>
      <c r="I53" s="311"/>
      <c r="J53" s="311"/>
      <c r="K53" s="311"/>
      <c r="L53" s="311"/>
    </row>
    <row r="54" spans="1:12" ht="15.6" x14ac:dyDescent="0.3">
      <c r="A54" s="417"/>
      <c r="B54" s="443" t="s">
        <v>355</v>
      </c>
      <c r="C54" s="443"/>
      <c r="D54" s="443"/>
      <c r="E54" s="443"/>
      <c r="F54" s="443"/>
      <c r="G54" s="443"/>
      <c r="H54" s="443"/>
      <c r="I54" s="443"/>
      <c r="J54" s="443"/>
      <c r="K54" s="443"/>
      <c r="L54" s="443"/>
    </row>
    <row r="55" spans="1:12" ht="14.4" x14ac:dyDescent="0.3">
      <c r="A55" s="417"/>
      <c r="B55" s="432"/>
      <c r="C55" s="432"/>
      <c r="D55" s="432"/>
      <c r="E55" s="432"/>
      <c r="F55" s="432"/>
      <c r="G55" s="432"/>
      <c r="H55" s="432"/>
      <c r="I55" s="432"/>
      <c r="J55" s="432"/>
      <c r="K55" s="432"/>
      <c r="L55" s="432"/>
    </row>
    <row r="56" spans="1:12" ht="15.6" x14ac:dyDescent="0.3">
      <c r="A56" s="417"/>
      <c r="B56" s="159" t="s">
        <v>357</v>
      </c>
      <c r="C56" s="227" t="s">
        <v>526</v>
      </c>
      <c r="D56" s="227"/>
      <c r="E56" s="159" t="s">
        <v>395</v>
      </c>
      <c r="F56" s="159"/>
      <c r="G56" s="159"/>
      <c r="H56" s="159"/>
      <c r="I56" s="159"/>
      <c r="J56" s="159"/>
      <c r="K56" s="159"/>
      <c r="L56" s="159"/>
    </row>
    <row r="57" spans="1:12" ht="16.2" x14ac:dyDescent="0.35">
      <c r="A57" s="417"/>
      <c r="B57" s="312"/>
      <c r="C57" s="311"/>
      <c r="D57" s="311"/>
      <c r="E57" s="311"/>
      <c r="F57" s="311"/>
      <c r="G57" s="311"/>
      <c r="H57" s="311"/>
      <c r="I57" s="311"/>
      <c r="J57" s="311"/>
      <c r="K57" s="311"/>
      <c r="L57" s="311"/>
    </row>
    <row r="58" spans="1:12" ht="16.2" x14ac:dyDescent="0.35">
      <c r="A58" s="417"/>
      <c r="B58" s="312"/>
      <c r="C58" s="311"/>
      <c r="D58" s="311"/>
      <c r="E58" s="311"/>
      <c r="F58" s="311"/>
      <c r="G58" s="311"/>
      <c r="H58" s="311"/>
      <c r="I58" s="311"/>
      <c r="J58" s="311"/>
      <c r="K58" s="311"/>
      <c r="L58" s="311"/>
    </row>
    <row r="59" spans="1:12" ht="15.6" x14ac:dyDescent="0.3">
      <c r="A59" s="417"/>
      <c r="B59" s="433" t="s">
        <v>312</v>
      </c>
      <c r="C59" s="433"/>
      <c r="D59" s="433"/>
      <c r="E59" s="433"/>
      <c r="F59" s="433"/>
      <c r="G59" s="433"/>
      <c r="H59" s="433"/>
      <c r="I59" s="433"/>
      <c r="J59" s="433"/>
      <c r="K59" s="433"/>
      <c r="L59" s="433"/>
    </row>
    <row r="60" spans="1:12" ht="15.6" x14ac:dyDescent="0.3">
      <c r="A60" s="417"/>
      <c r="B60" s="433" t="s">
        <v>359</v>
      </c>
      <c r="C60" s="433"/>
      <c r="D60" s="433"/>
      <c r="E60" s="433"/>
      <c r="F60" s="433"/>
      <c r="G60" s="433"/>
      <c r="H60" s="433"/>
      <c r="I60" s="433"/>
      <c r="J60" s="433"/>
      <c r="K60" s="433"/>
      <c r="L60" s="433"/>
    </row>
    <row r="61" spans="1:12" ht="13.8" x14ac:dyDescent="0.25">
      <c r="A61" s="417"/>
      <c r="B61" s="446" t="s">
        <v>527</v>
      </c>
      <c r="C61" s="446"/>
      <c r="D61" s="446"/>
      <c r="E61" s="446"/>
      <c r="F61" s="446"/>
      <c r="G61" s="446"/>
      <c r="H61" s="446"/>
      <c r="I61" s="446"/>
      <c r="J61" s="446"/>
      <c r="K61" s="446"/>
      <c r="L61" s="446"/>
    </row>
    <row r="62" spans="1:12" ht="13.8" x14ac:dyDescent="0.25">
      <c r="A62" s="417"/>
      <c r="B62" s="446" t="s">
        <v>527</v>
      </c>
      <c r="C62" s="446"/>
      <c r="D62" s="446"/>
      <c r="E62" s="446"/>
      <c r="F62" s="446"/>
      <c r="G62" s="446"/>
      <c r="H62" s="446"/>
      <c r="I62" s="446"/>
      <c r="J62" s="446"/>
      <c r="K62" s="446"/>
      <c r="L62" s="446"/>
    </row>
    <row r="63" spans="1:12" x14ac:dyDescent="0.25">
      <c r="A63" s="417"/>
    </row>
    <row r="64" spans="1:12" x14ac:dyDescent="0.25">
      <c r="A64" s="417"/>
    </row>
    <row r="65" spans="1:1" x14ac:dyDescent="0.25">
      <c r="A65" s="417"/>
    </row>
    <row r="66" spans="1:1" x14ac:dyDescent="0.25">
      <c r="A66" s="417"/>
    </row>
    <row r="67" spans="1:1" x14ac:dyDescent="0.25">
      <c r="A67" s="417"/>
    </row>
    <row r="68" spans="1:1" x14ac:dyDescent="0.25">
      <c r="A68" s="417"/>
    </row>
    <row r="69" spans="1:1" x14ac:dyDescent="0.25">
      <c r="A69" s="417"/>
    </row>
    <row r="70" spans="1:1" x14ac:dyDescent="0.25">
      <c r="A70" s="417"/>
    </row>
    <row r="71" spans="1:1" x14ac:dyDescent="0.25">
      <c r="A71" s="417"/>
    </row>
    <row r="72" spans="1:1" x14ac:dyDescent="0.25">
      <c r="A72" s="417"/>
    </row>
    <row r="73" spans="1:1" x14ac:dyDescent="0.25">
      <c r="A73" s="417"/>
    </row>
  </sheetData>
  <mergeCells count="40">
    <mergeCell ref="B55:L55"/>
    <mergeCell ref="B59:L59"/>
    <mergeCell ref="B60:L60"/>
    <mergeCell ref="B61:L61"/>
    <mergeCell ref="B62:L6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28:F28"/>
    <mergeCell ref="G28:J28"/>
    <mergeCell ref="B29:E29"/>
    <mergeCell ref="H31:J31"/>
    <mergeCell ref="B32:L32"/>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s>
  <hyperlinks>
    <hyperlink ref="M1" location="Tartalom!B1" display="tartalom" xr:uid="{00000000-0004-0000-0400-000000000000}"/>
    <hyperlink ref="M3" location="'PM-KV-03-01'!C37" display="folyamatábra" xr:uid="{00000000-0004-0000-04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171"/>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156" t="s">
        <v>80</v>
      </c>
      <c r="D1" s="44" t="s">
        <v>1</v>
      </c>
      <c r="E1" s="5">
        <v>0</v>
      </c>
      <c r="F1" s="45" t="s">
        <v>2</v>
      </c>
      <c r="J1" s="45"/>
      <c r="K1" s="5" t="s">
        <v>165</v>
      </c>
      <c r="M1" s="45"/>
      <c r="Z1" s="5" t="s">
        <v>166</v>
      </c>
      <c r="AA1" s="5">
        <v>2</v>
      </c>
    </row>
    <row r="2" spans="1:27" ht="15.6" x14ac:dyDescent="0.3">
      <c r="B2" s="43"/>
      <c r="D2" s="44"/>
      <c r="F2" s="46" t="s">
        <v>3</v>
      </c>
      <c r="J2" s="45"/>
      <c r="M2" s="45"/>
      <c r="Z2" s="5" t="s">
        <v>167</v>
      </c>
    </row>
    <row r="3" spans="1:27" ht="14.4" x14ac:dyDescent="0.3">
      <c r="B3" s="416"/>
      <c r="C3" s="416"/>
      <c r="D3" s="416"/>
      <c r="E3" s="416"/>
      <c r="F3" s="45" t="s">
        <v>72</v>
      </c>
      <c r="G3" s="157"/>
      <c r="H3" s="157"/>
      <c r="I3" s="157"/>
      <c r="J3" s="157"/>
      <c r="K3" s="157"/>
      <c r="L3" s="157"/>
      <c r="M3" s="45"/>
      <c r="Z3" s="5" t="s">
        <v>166</v>
      </c>
      <c r="AA3" s="5">
        <v>2</v>
      </c>
    </row>
    <row r="4" spans="1:27" ht="15.75" customHeight="1" x14ac:dyDescent="0.3">
      <c r="A4" s="417"/>
      <c r="B4" s="325" t="s">
        <v>168</v>
      </c>
      <c r="C4" s="159"/>
      <c r="D4" s="159"/>
      <c r="E4" s="159"/>
      <c r="Z4" s="5" t="s">
        <v>167</v>
      </c>
    </row>
    <row r="5" spans="1:27" ht="21" x14ac:dyDescent="0.4">
      <c r="A5" s="417"/>
      <c r="B5" s="326">
        <f>Alapa!C2</f>
        <v>0</v>
      </c>
      <c r="C5" s="160"/>
      <c r="D5" s="161"/>
      <c r="E5" s="162"/>
    </row>
    <row r="6" spans="1:27" ht="15.6" x14ac:dyDescent="0.3">
      <c r="A6" s="417"/>
      <c r="B6" s="326">
        <f>Alapa!C3</f>
        <v>0</v>
      </c>
      <c r="C6" s="160"/>
      <c r="D6" s="163"/>
      <c r="E6" s="162"/>
    </row>
    <row r="7" spans="1:27" ht="5.25" customHeight="1" x14ac:dyDescent="0.3">
      <c r="A7" s="417"/>
      <c r="B7" s="162"/>
      <c r="C7" s="162"/>
      <c r="D7" s="162"/>
      <c r="E7" s="162"/>
    </row>
    <row r="8" spans="1:27" ht="15.6" x14ac:dyDescent="0.3">
      <c r="A8" s="417"/>
      <c r="B8" s="477" t="s">
        <v>169</v>
      </c>
      <c r="C8" s="477"/>
      <c r="D8" s="477"/>
      <c r="E8" s="162"/>
    </row>
    <row r="9" spans="1:27" ht="34.5" customHeight="1" x14ac:dyDescent="0.3">
      <c r="A9" s="417"/>
      <c r="B9" s="478" t="s">
        <v>170</v>
      </c>
      <c r="C9" s="478"/>
      <c r="D9" s="478"/>
      <c r="E9" s="162"/>
    </row>
    <row r="10" spans="1:27" ht="24.75" customHeight="1" x14ac:dyDescent="0.3">
      <c r="A10" s="417"/>
      <c r="B10" s="477" t="s">
        <v>171</v>
      </c>
      <c r="C10" s="477"/>
      <c r="D10" s="477"/>
      <c r="E10" s="162"/>
    </row>
    <row r="11" spans="1:27" ht="24.75" customHeight="1" x14ac:dyDescent="0.3">
      <c r="A11" s="417"/>
      <c r="B11" s="323" t="s">
        <v>172</v>
      </c>
      <c r="C11" s="164" t="s">
        <v>173</v>
      </c>
      <c r="D11" s="164"/>
      <c r="E11" s="162"/>
    </row>
    <row r="12" spans="1:27" ht="28.5" customHeight="1" x14ac:dyDescent="0.3">
      <c r="A12" s="417"/>
      <c r="B12" s="164" t="s">
        <v>174</v>
      </c>
      <c r="C12" s="162"/>
      <c r="D12" s="162"/>
      <c r="E12" s="162"/>
    </row>
    <row r="13" spans="1:27" ht="21.75" customHeight="1" x14ac:dyDescent="0.3">
      <c r="A13" s="417"/>
      <c r="B13" s="165">
        <f>Alapa!C17</f>
        <v>0</v>
      </c>
      <c r="C13" s="162"/>
      <c r="D13" s="162"/>
      <c r="E13" s="162"/>
    </row>
    <row r="14" spans="1:27" ht="14.25" customHeight="1" x14ac:dyDescent="0.3">
      <c r="A14" s="417"/>
      <c r="B14" s="165"/>
      <c r="C14" s="162"/>
      <c r="D14" s="162"/>
      <c r="E14" s="162"/>
    </row>
    <row r="15" spans="1:27" ht="21.75" customHeight="1" x14ac:dyDescent="0.3">
      <c r="A15" s="417"/>
      <c r="B15" s="324" t="s">
        <v>175</v>
      </c>
      <c r="C15" s="167" t="s">
        <v>176</v>
      </c>
      <c r="D15" s="168"/>
      <c r="E15" s="162"/>
    </row>
    <row r="16" spans="1:27" ht="21.75" customHeight="1" x14ac:dyDescent="0.3">
      <c r="A16" s="417"/>
      <c r="B16" s="324" t="s">
        <v>177</v>
      </c>
      <c r="C16" s="167" t="s">
        <v>176</v>
      </c>
      <c r="D16" s="169"/>
      <c r="E16" s="162"/>
    </row>
    <row r="17" spans="1:5" ht="26.25" customHeight="1" thickBot="1" x14ac:dyDescent="0.35">
      <c r="A17" s="417"/>
      <c r="B17" s="170" t="s">
        <v>178</v>
      </c>
      <c r="C17" s="170" t="s">
        <v>179</v>
      </c>
      <c r="D17" s="170" t="s">
        <v>180</v>
      </c>
      <c r="E17" s="162"/>
    </row>
    <row r="18" spans="1:5" ht="18.75" customHeight="1" x14ac:dyDescent="0.3">
      <c r="A18" s="417"/>
      <c r="B18" s="171" t="s">
        <v>181</v>
      </c>
      <c r="C18" s="172" t="s">
        <v>182</v>
      </c>
      <c r="D18" s="173" t="s">
        <v>183</v>
      </c>
      <c r="E18" s="162"/>
    </row>
    <row r="19" spans="1:5" ht="56.25" customHeight="1" x14ac:dyDescent="0.3">
      <c r="A19" s="417"/>
      <c r="B19" s="174" t="s">
        <v>534</v>
      </c>
      <c r="C19" s="479" t="s">
        <v>184</v>
      </c>
      <c r="D19" s="480"/>
      <c r="E19" s="162"/>
    </row>
    <row r="20" spans="1:5" ht="15.6" x14ac:dyDescent="0.3">
      <c r="A20" s="417"/>
      <c r="B20" s="175" t="s">
        <v>185</v>
      </c>
      <c r="C20" s="176"/>
      <c r="D20" s="176"/>
      <c r="E20" s="162"/>
    </row>
    <row r="21" spans="1:5" ht="15.6" x14ac:dyDescent="0.3">
      <c r="A21" s="417"/>
      <c r="B21" s="175" t="s">
        <v>186</v>
      </c>
      <c r="C21" s="176"/>
      <c r="D21" s="176"/>
      <c r="E21" s="162"/>
    </row>
    <row r="22" spans="1:5" ht="82.8" x14ac:dyDescent="0.3">
      <c r="A22" s="417"/>
      <c r="B22" s="175" t="s">
        <v>187</v>
      </c>
      <c r="C22" s="176"/>
      <c r="D22" s="176"/>
      <c r="E22" s="162"/>
    </row>
    <row r="23" spans="1:5" ht="55.2" x14ac:dyDescent="0.3">
      <c r="A23" s="417"/>
      <c r="B23" s="175" t="s">
        <v>188</v>
      </c>
      <c r="C23" s="176"/>
      <c r="D23" s="176"/>
      <c r="E23" s="162"/>
    </row>
    <row r="24" spans="1:5" ht="15.6" x14ac:dyDescent="0.3">
      <c r="A24" s="417"/>
      <c r="B24" s="175" t="s">
        <v>189</v>
      </c>
      <c r="C24" s="176"/>
      <c r="D24" s="176"/>
      <c r="E24" s="162"/>
    </row>
    <row r="25" spans="1:5" ht="27.6" x14ac:dyDescent="0.3">
      <c r="A25" s="417"/>
      <c r="B25" s="175" t="s">
        <v>190</v>
      </c>
      <c r="C25" s="176"/>
      <c r="D25" s="176"/>
      <c r="E25" s="162"/>
    </row>
    <row r="26" spans="1:5" ht="69" x14ac:dyDescent="0.3">
      <c r="A26" s="417"/>
      <c r="B26" s="177" t="s">
        <v>191</v>
      </c>
      <c r="C26" s="176"/>
      <c r="D26" s="176"/>
      <c r="E26" s="162"/>
    </row>
    <row r="27" spans="1:5" ht="15.6" x14ac:dyDescent="0.3">
      <c r="A27" s="417"/>
      <c r="B27" s="178" t="s">
        <v>192</v>
      </c>
      <c r="C27" s="179" t="str">
        <f>IF(C29&gt;0,"IGEN","")</f>
        <v/>
      </c>
      <c r="D27" s="180" t="str">
        <f>IF(C27="IGEN"," ","NEM")</f>
        <v>NEM</v>
      </c>
      <c r="E27" s="162"/>
    </row>
    <row r="28" spans="1:5" ht="15.6" x14ac:dyDescent="0.3">
      <c r="A28" s="417"/>
      <c r="B28" s="181" t="s">
        <v>193</v>
      </c>
      <c r="C28" s="182" t="s">
        <v>182</v>
      </c>
      <c r="D28" s="183" t="s">
        <v>183</v>
      </c>
      <c r="E28" s="162"/>
    </row>
    <row r="29" spans="1:5" ht="16.2" thickBot="1" x14ac:dyDescent="0.35">
      <c r="A29" s="417"/>
      <c r="B29" s="184" t="s">
        <v>194</v>
      </c>
      <c r="C29" s="185">
        <f>COUNTA(C20:C26)</f>
        <v>0</v>
      </c>
      <c r="D29" s="186">
        <f>COUNTA(D20:D26)</f>
        <v>0</v>
      </c>
      <c r="E29" s="162"/>
    </row>
    <row r="30" spans="1:5" ht="16.2" thickBot="1" x14ac:dyDescent="0.35">
      <c r="A30" s="417"/>
      <c r="B30" s="170" t="s">
        <v>178</v>
      </c>
      <c r="C30" s="170" t="s">
        <v>179</v>
      </c>
      <c r="D30" s="170" t="s">
        <v>180</v>
      </c>
      <c r="E30" s="162"/>
    </row>
    <row r="31" spans="1:5" ht="15.6" x14ac:dyDescent="0.3">
      <c r="A31" s="417"/>
      <c r="B31" s="187" t="s">
        <v>195</v>
      </c>
      <c r="C31" s="188" t="s">
        <v>196</v>
      </c>
      <c r="D31" s="189" t="s">
        <v>197</v>
      </c>
      <c r="E31" s="162"/>
    </row>
    <row r="32" spans="1:5" ht="31.2" x14ac:dyDescent="0.3">
      <c r="A32" s="417"/>
      <c r="B32" s="190" t="s">
        <v>535</v>
      </c>
      <c r="C32" s="481" t="s">
        <v>184</v>
      </c>
      <c r="D32" s="482"/>
      <c r="E32" s="162"/>
    </row>
    <row r="33" spans="1:5" ht="31.2" x14ac:dyDescent="0.3">
      <c r="A33" s="417"/>
      <c r="B33" s="191" t="s">
        <v>198</v>
      </c>
      <c r="C33" s="483"/>
      <c r="D33" s="484"/>
      <c r="E33" s="162"/>
    </row>
    <row r="34" spans="1:5" ht="62.4" x14ac:dyDescent="0.3">
      <c r="A34" s="417"/>
      <c r="B34" s="192" t="s">
        <v>199</v>
      </c>
      <c r="C34" s="176"/>
      <c r="D34" s="176"/>
      <c r="E34" s="162"/>
    </row>
    <row r="35" spans="1:5" ht="31.2" x14ac:dyDescent="0.3">
      <c r="A35" s="417"/>
      <c r="B35" s="192" t="s">
        <v>200</v>
      </c>
      <c r="C35" s="176"/>
      <c r="D35" s="176"/>
      <c r="E35" s="162"/>
    </row>
    <row r="36" spans="1:5" ht="31.2" x14ac:dyDescent="0.3">
      <c r="A36" s="417"/>
      <c r="B36" s="192" t="s">
        <v>201</v>
      </c>
      <c r="C36" s="176"/>
      <c r="D36" s="176"/>
      <c r="E36" s="162"/>
    </row>
    <row r="37" spans="1:5" ht="62.4" x14ac:dyDescent="0.3">
      <c r="A37" s="417"/>
      <c r="B37" s="193" t="s">
        <v>202</v>
      </c>
      <c r="C37" s="176"/>
      <c r="D37" s="176"/>
      <c r="E37" s="162"/>
    </row>
    <row r="38" spans="1:5" ht="31.2" x14ac:dyDescent="0.3">
      <c r="A38" s="417"/>
      <c r="B38" s="194" t="s">
        <v>203</v>
      </c>
      <c r="C38" s="195"/>
      <c r="D38" s="196"/>
      <c r="E38" s="162"/>
    </row>
    <row r="39" spans="1:5" ht="15.6" x14ac:dyDescent="0.3">
      <c r="A39" s="417"/>
      <c r="B39" s="193" t="s">
        <v>204</v>
      </c>
      <c r="C39" s="176"/>
      <c r="D39" s="176"/>
      <c r="E39" s="162"/>
    </row>
    <row r="40" spans="1:5" ht="15.6" x14ac:dyDescent="0.3">
      <c r="A40" s="417"/>
      <c r="B40" s="193" t="s">
        <v>205</v>
      </c>
      <c r="C40" s="176"/>
      <c r="D40" s="176"/>
      <c r="E40" s="162"/>
    </row>
    <row r="41" spans="1:5" ht="46.8" x14ac:dyDescent="0.3">
      <c r="A41" s="417"/>
      <c r="B41" s="193" t="s">
        <v>206</v>
      </c>
      <c r="C41" s="176"/>
      <c r="D41" s="176"/>
      <c r="E41" s="162"/>
    </row>
    <row r="42" spans="1:5" ht="15.6" x14ac:dyDescent="0.3">
      <c r="A42" s="417"/>
      <c r="B42" s="193" t="s">
        <v>207</v>
      </c>
      <c r="C42" s="176"/>
      <c r="D42" s="176"/>
      <c r="E42" s="162"/>
    </row>
    <row r="43" spans="1:5" ht="46.8" x14ac:dyDescent="0.3">
      <c r="A43" s="417"/>
      <c r="B43" s="193" t="s">
        <v>208</v>
      </c>
      <c r="C43" s="176"/>
      <c r="D43" s="176"/>
      <c r="E43" s="162"/>
    </row>
    <row r="44" spans="1:5" ht="31.2" x14ac:dyDescent="0.3">
      <c r="A44" s="417"/>
      <c r="B44" s="193" t="s">
        <v>209</v>
      </c>
      <c r="C44" s="176"/>
      <c r="D44" s="176"/>
      <c r="E44" s="162"/>
    </row>
    <row r="45" spans="1:5" ht="31.2" x14ac:dyDescent="0.3">
      <c r="A45" s="417"/>
      <c r="B45" s="193" t="s">
        <v>210</v>
      </c>
      <c r="C45" s="176"/>
      <c r="D45" s="176"/>
      <c r="E45" s="162"/>
    </row>
    <row r="46" spans="1:5" ht="31.2" x14ac:dyDescent="0.3">
      <c r="A46" s="417"/>
      <c r="B46" s="193" t="s">
        <v>211</v>
      </c>
      <c r="C46" s="176"/>
      <c r="D46" s="176"/>
      <c r="E46" s="162"/>
    </row>
    <row r="47" spans="1:5" ht="62.4" x14ac:dyDescent="0.3">
      <c r="A47" s="417"/>
      <c r="B47" s="193" t="s">
        <v>212</v>
      </c>
      <c r="C47" s="176"/>
      <c r="D47" s="176"/>
      <c r="E47" s="162"/>
    </row>
    <row r="48" spans="1:5" ht="46.8" x14ac:dyDescent="0.3">
      <c r="A48" s="417"/>
      <c r="B48" s="193" t="s">
        <v>213</v>
      </c>
      <c r="C48" s="176"/>
      <c r="D48" s="176"/>
      <c r="E48" s="162"/>
    </row>
    <row r="49" spans="1:5" ht="15.6" x14ac:dyDescent="0.3">
      <c r="A49" s="417"/>
      <c r="B49" s="193" t="s">
        <v>214</v>
      </c>
      <c r="C49" s="176"/>
      <c r="D49" s="176"/>
      <c r="E49" s="162"/>
    </row>
    <row r="50" spans="1:5" ht="46.8" x14ac:dyDescent="0.3">
      <c r="A50" s="417"/>
      <c r="B50" s="193" t="s">
        <v>215</v>
      </c>
      <c r="C50" s="176"/>
      <c r="D50" s="176"/>
      <c r="E50" s="162"/>
    </row>
    <row r="51" spans="1:5" ht="31.2" x14ac:dyDescent="0.3">
      <c r="A51" s="417"/>
      <c r="B51" s="193" t="s">
        <v>216</v>
      </c>
      <c r="C51" s="176"/>
      <c r="D51" s="176"/>
      <c r="E51" s="162"/>
    </row>
    <row r="52" spans="1:5" ht="62.4" x14ac:dyDescent="0.3">
      <c r="A52" s="417"/>
      <c r="B52" s="193" t="s">
        <v>217</v>
      </c>
      <c r="C52" s="176"/>
      <c r="D52" s="176"/>
      <c r="E52" s="162"/>
    </row>
    <row r="53" spans="1:5" ht="31.2" x14ac:dyDescent="0.3">
      <c r="A53" s="417"/>
      <c r="B53" s="194" t="s">
        <v>218</v>
      </c>
      <c r="C53" s="195"/>
      <c r="D53" s="196"/>
      <c r="E53" s="162"/>
    </row>
    <row r="54" spans="1:5" ht="62.4" x14ac:dyDescent="0.3">
      <c r="A54" s="417"/>
      <c r="B54" s="193" t="s">
        <v>219</v>
      </c>
      <c r="C54" s="176"/>
      <c r="D54" s="176"/>
      <c r="E54" s="162"/>
    </row>
    <row r="55" spans="1:5" ht="46.8" x14ac:dyDescent="0.3">
      <c r="A55" s="417"/>
      <c r="B55" s="193" t="s">
        <v>220</v>
      </c>
      <c r="C55" s="176"/>
      <c r="D55" s="176"/>
      <c r="E55" s="162"/>
    </row>
    <row r="56" spans="1:5" ht="15.6" x14ac:dyDescent="0.3">
      <c r="A56" s="417"/>
      <c r="B56" s="194" t="s">
        <v>221</v>
      </c>
      <c r="C56" s="195"/>
      <c r="D56" s="196"/>
      <c r="E56" s="162"/>
    </row>
    <row r="57" spans="1:5" ht="46.8" x14ac:dyDescent="0.3">
      <c r="A57" s="417"/>
      <c r="B57" s="193" t="s">
        <v>222</v>
      </c>
      <c r="C57" s="176"/>
      <c r="D57" s="176"/>
      <c r="E57" s="162"/>
    </row>
    <row r="58" spans="1:5" ht="31.2" x14ac:dyDescent="0.3">
      <c r="A58" s="417"/>
      <c r="B58" s="193" t="s">
        <v>223</v>
      </c>
      <c r="C58" s="176"/>
      <c r="D58" s="176"/>
      <c r="E58" s="162"/>
    </row>
    <row r="59" spans="1:5" ht="31.2" x14ac:dyDescent="0.3">
      <c r="A59" s="417"/>
      <c r="B59" s="193" t="s">
        <v>224</v>
      </c>
      <c r="C59" s="176"/>
      <c r="D59" s="176"/>
      <c r="E59" s="162"/>
    </row>
    <row r="60" spans="1:5" ht="27.6" x14ac:dyDescent="0.3">
      <c r="A60" s="417"/>
      <c r="B60" s="197" t="s">
        <v>225</v>
      </c>
      <c r="C60" s="176"/>
      <c r="D60" s="176"/>
      <c r="E60" s="162"/>
    </row>
    <row r="61" spans="1:5" ht="15.6" x14ac:dyDescent="0.3">
      <c r="A61" s="417"/>
      <c r="B61" s="178" t="s">
        <v>192</v>
      </c>
      <c r="C61" s="198"/>
      <c r="D61" s="180" t="str">
        <f>IF(D63&gt;0,"KOCKÁZATOS","")</f>
        <v/>
      </c>
      <c r="E61" s="162"/>
    </row>
    <row r="62" spans="1:5" ht="15.6" x14ac:dyDescent="0.3">
      <c r="A62" s="417"/>
      <c r="B62" s="181" t="s">
        <v>193</v>
      </c>
      <c r="C62" s="182" t="s">
        <v>226</v>
      </c>
      <c r="D62" s="183" t="s">
        <v>197</v>
      </c>
      <c r="E62" s="162"/>
    </row>
    <row r="63" spans="1:5" ht="16.2" thickBot="1" x14ac:dyDescent="0.35">
      <c r="A63" s="417"/>
      <c r="B63" s="184" t="s">
        <v>194</v>
      </c>
      <c r="C63" s="185">
        <f>COUNTA(C34:C60)</f>
        <v>0</v>
      </c>
      <c r="D63" s="186">
        <f>COUNTA(D34:D60)</f>
        <v>0</v>
      </c>
      <c r="E63" s="162"/>
    </row>
    <row r="64" spans="1:5" ht="16.2" thickBot="1" x14ac:dyDescent="0.35">
      <c r="A64" s="417"/>
      <c r="B64" s="170" t="s">
        <v>178</v>
      </c>
      <c r="C64" s="170" t="s">
        <v>179</v>
      </c>
      <c r="D64" s="170" t="s">
        <v>180</v>
      </c>
      <c r="E64" s="162"/>
    </row>
    <row r="65" spans="1:5" ht="20.25" customHeight="1" x14ac:dyDescent="0.3">
      <c r="A65" s="417"/>
      <c r="B65" s="199" t="s">
        <v>227</v>
      </c>
      <c r="C65" s="188" t="s">
        <v>196</v>
      </c>
      <c r="D65" s="189" t="s">
        <v>197</v>
      </c>
      <c r="E65" s="162"/>
    </row>
    <row r="66" spans="1:5" ht="47.25" customHeight="1" x14ac:dyDescent="0.3">
      <c r="A66" s="417"/>
      <c r="B66" s="200" t="s">
        <v>536</v>
      </c>
      <c r="C66" s="479" t="s">
        <v>184</v>
      </c>
      <c r="D66" s="480"/>
      <c r="E66" s="162"/>
    </row>
    <row r="67" spans="1:5" ht="94.5" customHeight="1" x14ac:dyDescent="0.3">
      <c r="A67" s="417"/>
      <c r="B67" s="201" t="s">
        <v>228</v>
      </c>
      <c r="C67" s="176"/>
      <c r="D67" s="176"/>
      <c r="E67" s="162"/>
    </row>
    <row r="68" spans="1:5" ht="27.6" x14ac:dyDescent="0.3">
      <c r="A68" s="417"/>
      <c r="B68" s="202" t="s">
        <v>229</v>
      </c>
      <c r="C68" s="176"/>
      <c r="D68" s="176"/>
      <c r="E68" s="162"/>
    </row>
    <row r="69" spans="1:5" ht="55.2" x14ac:dyDescent="0.3">
      <c r="A69" s="417"/>
      <c r="B69" s="202" t="s">
        <v>230</v>
      </c>
      <c r="C69" s="176"/>
      <c r="D69" s="176"/>
      <c r="E69" s="162"/>
    </row>
    <row r="70" spans="1:5" ht="55.2" x14ac:dyDescent="0.3">
      <c r="A70" s="417"/>
      <c r="B70" s="202" t="s">
        <v>231</v>
      </c>
      <c r="C70" s="176"/>
      <c r="D70" s="176"/>
      <c r="E70" s="162"/>
    </row>
    <row r="71" spans="1:5" ht="15.6" x14ac:dyDescent="0.3">
      <c r="A71" s="417"/>
      <c r="B71" s="202" t="s">
        <v>232</v>
      </c>
      <c r="C71" s="203"/>
      <c r="D71" s="204"/>
      <c r="E71" s="162"/>
    </row>
    <row r="72" spans="1:5" ht="41.4" x14ac:dyDescent="0.3">
      <c r="A72" s="417"/>
      <c r="B72" s="202" t="s">
        <v>233</v>
      </c>
      <c r="C72" s="176"/>
      <c r="D72" s="176"/>
      <c r="E72" s="162"/>
    </row>
    <row r="73" spans="1:5" ht="41.4" x14ac:dyDescent="0.3">
      <c r="A73" s="417"/>
      <c r="B73" s="202" t="s">
        <v>234</v>
      </c>
      <c r="C73" s="176"/>
      <c r="D73" s="176"/>
      <c r="E73" s="162"/>
    </row>
    <row r="74" spans="1:5" ht="41.4" x14ac:dyDescent="0.3">
      <c r="A74" s="417"/>
      <c r="B74" s="202" t="s">
        <v>235</v>
      </c>
      <c r="C74" s="176"/>
      <c r="D74" s="176"/>
      <c r="E74" s="162"/>
    </row>
    <row r="75" spans="1:5" ht="55.2" x14ac:dyDescent="0.3">
      <c r="A75" s="417"/>
      <c r="B75" s="202" t="s">
        <v>236</v>
      </c>
      <c r="C75" s="176"/>
      <c r="D75" s="176"/>
      <c r="E75" s="162"/>
    </row>
    <row r="76" spans="1:5" ht="55.2" x14ac:dyDescent="0.3">
      <c r="A76" s="417"/>
      <c r="B76" s="202" t="s">
        <v>237</v>
      </c>
      <c r="C76" s="176"/>
      <c r="D76" s="176"/>
      <c r="E76" s="162"/>
    </row>
    <row r="77" spans="1:5" ht="41.4" x14ac:dyDescent="0.3">
      <c r="A77" s="417"/>
      <c r="B77" s="202" t="s">
        <v>238</v>
      </c>
      <c r="C77" s="176"/>
      <c r="D77" s="176"/>
      <c r="E77" s="162"/>
    </row>
    <row r="78" spans="1:5" ht="27.6" x14ac:dyDescent="0.3">
      <c r="A78" s="417"/>
      <c r="B78" s="202" t="s">
        <v>239</v>
      </c>
      <c r="C78" s="176"/>
      <c r="D78" s="176"/>
      <c r="E78" s="162"/>
    </row>
    <row r="79" spans="1:5" ht="41.4" x14ac:dyDescent="0.3">
      <c r="A79" s="417"/>
      <c r="B79" s="202" t="s">
        <v>240</v>
      </c>
      <c r="C79" s="176"/>
      <c r="D79" s="176"/>
      <c r="E79" s="162"/>
    </row>
    <row r="80" spans="1:5" ht="32.25" customHeight="1" x14ac:dyDescent="0.3">
      <c r="A80" s="417"/>
      <c r="B80" s="202" t="s">
        <v>537</v>
      </c>
      <c r="C80" s="176"/>
      <c r="D80" s="176"/>
      <c r="E80" s="162"/>
    </row>
    <row r="81" spans="1:6" ht="45.75" customHeight="1" x14ac:dyDescent="0.3">
      <c r="A81" s="417"/>
      <c r="B81" s="327" t="s">
        <v>538</v>
      </c>
      <c r="C81" s="176"/>
      <c r="D81" s="176"/>
      <c r="E81" s="162"/>
      <c r="F81" s="536" t="s">
        <v>639</v>
      </c>
    </row>
    <row r="82" spans="1:6" ht="32.25" customHeight="1" x14ac:dyDescent="0.3">
      <c r="A82" s="417"/>
      <c r="B82" s="197" t="s">
        <v>539</v>
      </c>
      <c r="C82" s="176"/>
      <c r="D82" s="176"/>
      <c r="E82" s="162"/>
    </row>
    <row r="83" spans="1:6" ht="15.6" x14ac:dyDescent="0.3">
      <c r="A83" s="417"/>
      <c r="B83" s="178" t="s">
        <v>192</v>
      </c>
      <c r="C83" s="198"/>
      <c r="D83" s="180" t="str">
        <f>IF(D85&gt;0,"KOCKÁZATOS","")</f>
        <v/>
      </c>
      <c r="E83" s="162"/>
    </row>
    <row r="84" spans="1:6" ht="15.6" x14ac:dyDescent="0.3">
      <c r="A84" s="417"/>
      <c r="B84" s="181" t="s">
        <v>193</v>
      </c>
      <c r="C84" s="182" t="s">
        <v>226</v>
      </c>
      <c r="D84" s="183" t="s">
        <v>197</v>
      </c>
      <c r="E84" s="162"/>
    </row>
    <row r="85" spans="1:6" ht="16.2" thickBot="1" x14ac:dyDescent="0.35">
      <c r="A85" s="417"/>
      <c r="B85" s="184" t="s">
        <v>194</v>
      </c>
      <c r="C85" s="185">
        <f>COUNTA(C67:C82)</f>
        <v>0</v>
      </c>
      <c r="D85" s="186">
        <f>COUNTA(D67:D82)</f>
        <v>0</v>
      </c>
      <c r="E85" s="162"/>
    </row>
    <row r="86" spans="1:6" ht="16.2" thickBot="1" x14ac:dyDescent="0.35">
      <c r="A86" s="417"/>
      <c r="B86" s="170" t="s">
        <v>178</v>
      </c>
      <c r="C86" s="170" t="s">
        <v>179</v>
      </c>
      <c r="D86" s="170" t="s">
        <v>180</v>
      </c>
      <c r="E86" s="162"/>
    </row>
    <row r="87" spans="1:6" ht="46.8" x14ac:dyDescent="0.3">
      <c r="A87" s="417"/>
      <c r="B87" s="205" t="s">
        <v>241</v>
      </c>
      <c r="C87" s="188" t="s">
        <v>166</v>
      </c>
      <c r="D87" s="189" t="s">
        <v>167</v>
      </c>
      <c r="E87" s="162"/>
    </row>
    <row r="88" spans="1:6" ht="52.5" customHeight="1" x14ac:dyDescent="0.3">
      <c r="A88" s="417"/>
      <c r="B88" s="194" t="s">
        <v>242</v>
      </c>
      <c r="C88" s="481" t="s">
        <v>184</v>
      </c>
      <c r="D88" s="482"/>
      <c r="E88" s="162"/>
    </row>
    <row r="89" spans="1:6" ht="62.4" x14ac:dyDescent="0.3">
      <c r="A89" s="417"/>
      <c r="B89" s="193" t="s">
        <v>243</v>
      </c>
      <c r="C89" s="206"/>
      <c r="D89" s="207"/>
      <c r="E89" s="162"/>
    </row>
    <row r="90" spans="1:6" ht="78" x14ac:dyDescent="0.3">
      <c r="A90" s="417"/>
      <c r="B90" s="193" t="s">
        <v>244</v>
      </c>
      <c r="C90" s="208"/>
      <c r="D90" s="209"/>
      <c r="E90" s="162"/>
    </row>
    <row r="91" spans="1:6" ht="62.4" x14ac:dyDescent="0.3">
      <c r="A91" s="417"/>
      <c r="B91" s="193" t="s">
        <v>245</v>
      </c>
      <c r="C91" s="208"/>
      <c r="D91" s="209"/>
      <c r="E91" s="162"/>
    </row>
    <row r="92" spans="1:6" ht="109.2" x14ac:dyDescent="0.3">
      <c r="A92" s="417"/>
      <c r="B92" s="193" t="s">
        <v>246</v>
      </c>
      <c r="C92" s="208"/>
      <c r="D92" s="209"/>
      <c r="E92" s="162"/>
    </row>
    <row r="93" spans="1:6" ht="109.2" x14ac:dyDescent="0.3">
      <c r="A93" s="417"/>
      <c r="B93" s="193" t="s">
        <v>247</v>
      </c>
      <c r="C93" s="208"/>
      <c r="D93" s="209"/>
      <c r="E93" s="162"/>
    </row>
    <row r="94" spans="1:6" ht="31.2" x14ac:dyDescent="0.3">
      <c r="A94" s="417"/>
      <c r="B94" s="210" t="s">
        <v>248</v>
      </c>
      <c r="C94" s="211"/>
      <c r="D94" s="212"/>
      <c r="E94" s="162"/>
    </row>
    <row r="95" spans="1:6" ht="15.6" x14ac:dyDescent="0.3">
      <c r="A95" s="417"/>
      <c r="B95" s="193" t="s">
        <v>249</v>
      </c>
      <c r="C95" s="176"/>
      <c r="D95" s="176"/>
      <c r="E95" s="162"/>
      <c r="F95" s="213" t="s">
        <v>251</v>
      </c>
    </row>
    <row r="96" spans="1:6" ht="15.6" x14ac:dyDescent="0.3">
      <c r="A96" s="417"/>
      <c r="B96" s="193" t="s">
        <v>250</v>
      </c>
      <c r="C96" s="176"/>
      <c r="D96" s="176"/>
      <c r="E96" s="162"/>
      <c r="F96" s="213" t="s">
        <v>253</v>
      </c>
    </row>
    <row r="97" spans="1:6" ht="15.6" x14ac:dyDescent="0.3">
      <c r="A97" s="417"/>
      <c r="B97" s="193" t="s">
        <v>252</v>
      </c>
      <c r="C97" s="176"/>
      <c r="D97" s="176"/>
      <c r="E97" s="162"/>
      <c r="F97" s="213" t="s">
        <v>255</v>
      </c>
    </row>
    <row r="98" spans="1:6" ht="15.6" x14ac:dyDescent="0.3">
      <c r="A98" s="417"/>
      <c r="B98" s="193" t="s">
        <v>254</v>
      </c>
      <c r="C98" s="176"/>
      <c r="D98" s="176"/>
      <c r="E98" s="162"/>
      <c r="F98" s="213" t="s">
        <v>257</v>
      </c>
    </row>
    <row r="99" spans="1:6" ht="15.6" x14ac:dyDescent="0.3">
      <c r="A99" s="417"/>
      <c r="B99" s="193" t="s">
        <v>256</v>
      </c>
      <c r="C99" s="176"/>
      <c r="D99" s="176"/>
      <c r="E99" s="162"/>
      <c r="F99" s="213" t="s">
        <v>259</v>
      </c>
    </row>
    <row r="100" spans="1:6" ht="15.6" x14ac:dyDescent="0.3">
      <c r="A100" s="417"/>
      <c r="B100" s="193" t="s">
        <v>258</v>
      </c>
      <c r="C100" s="176"/>
      <c r="D100" s="176"/>
      <c r="E100" s="162"/>
      <c r="F100" s="213" t="s">
        <v>261</v>
      </c>
    </row>
    <row r="101" spans="1:6" ht="15.6" x14ac:dyDescent="0.3">
      <c r="A101" s="417"/>
      <c r="B101" s="193" t="s">
        <v>260</v>
      </c>
      <c r="C101" s="176"/>
      <c r="D101" s="176"/>
      <c r="E101" s="162"/>
      <c r="F101" s="213" t="s">
        <v>263</v>
      </c>
    </row>
    <row r="102" spans="1:6" ht="15.6" x14ac:dyDescent="0.3">
      <c r="A102" s="417"/>
      <c r="B102" s="193" t="s">
        <v>262</v>
      </c>
      <c r="C102" s="176"/>
      <c r="D102" s="176"/>
      <c r="E102" s="162"/>
      <c r="F102" s="213" t="s">
        <v>265</v>
      </c>
    </row>
    <row r="103" spans="1:6" ht="15.6" x14ac:dyDescent="0.3">
      <c r="A103" s="417"/>
      <c r="B103" s="193" t="s">
        <v>264</v>
      </c>
      <c r="C103" s="176"/>
      <c r="D103" s="176"/>
      <c r="E103" s="162"/>
      <c r="F103" s="213" t="s">
        <v>268</v>
      </c>
    </row>
    <row r="104" spans="1:6" ht="31.2" x14ac:dyDescent="0.3">
      <c r="A104" s="417"/>
      <c r="B104" s="210" t="s">
        <v>266</v>
      </c>
      <c r="C104" s="195"/>
      <c r="D104" s="196"/>
      <c r="E104" s="162"/>
      <c r="F104" s="213"/>
    </row>
    <row r="105" spans="1:6" ht="15.6" x14ac:dyDescent="0.3">
      <c r="A105" s="417"/>
      <c r="B105" s="193" t="s">
        <v>267</v>
      </c>
      <c r="C105" s="176"/>
      <c r="D105" s="176"/>
      <c r="E105" s="162"/>
      <c r="F105" s="213" t="s">
        <v>270</v>
      </c>
    </row>
    <row r="106" spans="1:6" ht="15.6" x14ac:dyDescent="0.3">
      <c r="A106" s="417"/>
      <c r="B106" s="193" t="s">
        <v>269</v>
      </c>
      <c r="C106" s="176"/>
      <c r="D106" s="176"/>
      <c r="E106" s="162"/>
      <c r="F106" s="213" t="s">
        <v>272</v>
      </c>
    </row>
    <row r="107" spans="1:6" ht="15.6" x14ac:dyDescent="0.3">
      <c r="A107" s="417"/>
      <c r="B107" s="193" t="s">
        <v>271</v>
      </c>
      <c r="C107" s="176"/>
      <c r="D107" s="176"/>
      <c r="E107" s="162"/>
      <c r="F107" s="213" t="s">
        <v>274</v>
      </c>
    </row>
    <row r="108" spans="1:6" ht="15.6" x14ac:dyDescent="0.3">
      <c r="A108" s="417"/>
      <c r="B108" s="214" t="s">
        <v>273</v>
      </c>
      <c r="C108" s="176"/>
      <c r="D108" s="176"/>
      <c r="E108" s="162"/>
      <c r="F108" s="213" t="s">
        <v>540</v>
      </c>
    </row>
    <row r="109" spans="1:6" ht="27.6" x14ac:dyDescent="0.3">
      <c r="A109" s="417"/>
      <c r="B109" s="197" t="s">
        <v>275</v>
      </c>
      <c r="C109" s="176"/>
      <c r="D109" s="176"/>
      <c r="E109" s="162"/>
      <c r="F109" s="213"/>
    </row>
    <row r="110" spans="1:6" ht="15.6" x14ac:dyDescent="0.3">
      <c r="A110" s="417"/>
      <c r="B110" s="215" t="s">
        <v>192</v>
      </c>
      <c r="C110" s="179" t="str">
        <f>IF(C112&gt;0,"IGEN","")</f>
        <v/>
      </c>
      <c r="D110" s="180"/>
      <c r="E110" s="162"/>
    </row>
    <row r="111" spans="1:6" ht="15.6" x14ac:dyDescent="0.3">
      <c r="A111" s="417"/>
      <c r="B111" s="216" t="s">
        <v>276</v>
      </c>
      <c r="C111" s="217" t="s">
        <v>166</v>
      </c>
      <c r="D111" s="218" t="s">
        <v>167</v>
      </c>
      <c r="E111" s="162"/>
    </row>
    <row r="112" spans="1:6" ht="15.6" x14ac:dyDescent="0.3">
      <c r="A112" s="417"/>
      <c r="B112" s="219" t="s">
        <v>194</v>
      </c>
      <c r="C112" s="220">
        <f>COUNTA(C95:C109)</f>
        <v>0</v>
      </c>
      <c r="D112" s="221">
        <f>COUNTA(D95:D109)</f>
        <v>0</v>
      </c>
      <c r="E112" s="162"/>
    </row>
    <row r="113" spans="1:5" ht="16.2" thickBot="1" x14ac:dyDescent="0.35">
      <c r="A113" s="417"/>
      <c r="B113" s="222" t="s">
        <v>277</v>
      </c>
      <c r="C113" s="223" t="str">
        <f>IF(C112&gt;0,"VAN","")</f>
        <v/>
      </c>
      <c r="D113" s="224" t="str">
        <f>IF(C112=0,"NINCS","")</f>
        <v>NINCS</v>
      </c>
      <c r="E113" s="162"/>
    </row>
    <row r="114" spans="1:5" ht="15.6" x14ac:dyDescent="0.3">
      <c r="A114" s="417"/>
      <c r="B114" s="225"/>
      <c r="C114" s="169"/>
      <c r="D114" s="169"/>
      <c r="E114" s="162"/>
    </row>
    <row r="115" spans="1:5" ht="23.25" customHeight="1" thickBot="1" x14ac:dyDescent="0.35">
      <c r="A115" s="417"/>
      <c r="B115" s="226" t="s">
        <v>278</v>
      </c>
      <c r="C115" s="162"/>
      <c r="D115" s="162"/>
      <c r="E115" s="162"/>
    </row>
    <row r="116" spans="1:5" ht="51.75" customHeight="1" x14ac:dyDescent="0.3">
      <c r="A116" s="417"/>
      <c r="B116" s="485" t="str">
        <f>IF(E130=1,B129,IF(E130=2,B132,IF(E130=3,B135,"")))</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16" s="486" t="e">
        <f>IF(#REF!="alacsony kockázati kategória",1,IF(#REF!="normál kockázati kategória",2,IF(#REF!="magas kockázati kategória",3,4)))</f>
        <v>#REF!</v>
      </c>
      <c r="D116" s="487" t="e">
        <f>IF(A116="alacsony kockázati kategória",1,IF(#REF!="normál kockázati kategória",2,IF(#REF!="magas kockázati kategória",3,4)))</f>
        <v>#REF!</v>
      </c>
      <c r="E116" s="162"/>
    </row>
    <row r="117" spans="1:5" ht="29.25" customHeight="1" x14ac:dyDescent="0.3">
      <c r="A117" s="417"/>
      <c r="B117" s="462" t="str">
        <f>IF(E130=1,B130,IF(E130=2,B133,IF(E130=3,B136,"")))</f>
        <v>Normál kockázati kategória</v>
      </c>
      <c r="C117" s="463" t="e">
        <f>IF(#REF!="alacsony kockázati kategória",1,IF(#REF!="normál kockázati kategória",2,IF(#REF!="magas kockázati kategória",3,4)))</f>
        <v>#REF!</v>
      </c>
      <c r="D117" s="464" t="e">
        <f>IF(A117="alacsony kockázati kategória",1,IF(#REF!="normál kockázati kategória",2,IF(#REF!="magas kockázati kategória",3,4)))</f>
        <v>#REF!</v>
      </c>
      <c r="E117" s="162"/>
    </row>
    <row r="118" spans="1:5" ht="15" customHeight="1" thickBot="1" x14ac:dyDescent="0.35">
      <c r="A118" s="417"/>
      <c r="B118" s="465" t="str">
        <f>IF(E130=1,B131,IF(E130=2,B134,IF(E130=3,B137,"")))</f>
        <v>Normál ügyfél-átvilágítás az Egységes szabályzat III. pontja szerint</v>
      </c>
      <c r="C118" s="466" t="e">
        <f>IF(#REF!="alacsony kockázati kategória",1,IF(#REF!="normál kockázati kategória",2,IF(#REF!="magas kockázati kategória",3,4)))</f>
        <v>#REF!</v>
      </c>
      <c r="D118" s="467" t="e">
        <f>IF(A118="alacsony kockázati kategória",1,IF(#REF!="normál kockázati kategória",2,IF(A121="magas kockázati kategória",3,4)))</f>
        <v>#REF!</v>
      </c>
      <c r="E118" s="162"/>
    </row>
    <row r="119" spans="1:5" ht="65.25" customHeight="1" x14ac:dyDescent="0.3">
      <c r="A119" s="417"/>
      <c r="B119" s="468" t="str">
        <f>IF(C112&gt;0,B139," ")</f>
        <v xml:space="preserve"> </v>
      </c>
      <c r="C119" s="468"/>
      <c r="D119" s="468"/>
      <c r="E119" s="162"/>
    </row>
    <row r="120" spans="1:5" ht="23.25" customHeight="1" x14ac:dyDescent="0.3">
      <c r="A120" s="417"/>
      <c r="B120" s="469" t="str">
        <f>B138</f>
        <v/>
      </c>
      <c r="C120" s="469" t="e">
        <f>IF(#REF!="alacsony kockázati kategória",1,IF(#REF!="normál kockázati kategória",2,IF(#REF!="magas kockázati kategória",3,4)))</f>
        <v>#REF!</v>
      </c>
      <c r="D120" s="469" t="e">
        <f>IF(A120="alacsony kockázati kategória",1,IF(#REF!="normál kockázati kategória",2,IF(A122="magas kockázati kategória",3,4)))</f>
        <v>#REF!</v>
      </c>
      <c r="E120" s="162"/>
    </row>
    <row r="121" spans="1:5" ht="23.25" customHeight="1" x14ac:dyDescent="0.3">
      <c r="A121" s="417"/>
      <c r="B121" s="470" t="str">
        <f>IF(E130=3,"Kockázati tényező leírása...","")</f>
        <v/>
      </c>
      <c r="C121" s="470"/>
      <c r="D121" s="470"/>
      <c r="E121" s="162"/>
    </row>
    <row r="122" spans="1:5" ht="23.25" customHeight="1" x14ac:dyDescent="0.3">
      <c r="A122" s="417"/>
      <c r="B122" s="470" t="str">
        <f>IF(E130=3,"Meghatározott körülmény leírása...","")</f>
        <v/>
      </c>
      <c r="C122" s="470"/>
      <c r="D122" s="470"/>
      <c r="E122" s="162"/>
    </row>
    <row r="123" spans="1:5" ht="23.25" customHeight="1" thickBot="1" x14ac:dyDescent="0.35">
      <c r="A123" s="417"/>
      <c r="B123" s="162"/>
      <c r="C123" s="228"/>
      <c r="D123" s="162"/>
      <c r="E123" s="162"/>
    </row>
    <row r="124" spans="1:5" ht="23.25" customHeight="1" x14ac:dyDescent="0.3">
      <c r="A124" s="417"/>
      <c r="B124" s="162"/>
      <c r="C124" s="229" t="s">
        <v>76</v>
      </c>
      <c r="D124" s="229"/>
      <c r="E124" s="162"/>
    </row>
    <row r="125" spans="1:5" ht="23.25" customHeight="1" x14ac:dyDescent="0.3">
      <c r="A125" s="417"/>
      <c r="B125" s="162"/>
      <c r="C125" s="229">
        <f>Alapa!C2</f>
        <v>0</v>
      </c>
      <c r="D125" s="229"/>
      <c r="E125" s="162"/>
    </row>
    <row r="128" spans="1:5" ht="12.6" thickBot="1" x14ac:dyDescent="0.3">
      <c r="B128" s="230" t="s">
        <v>279</v>
      </c>
    </row>
    <row r="129" spans="2:5" ht="54" customHeight="1" x14ac:dyDescent="0.25">
      <c r="B129" s="471" t="s">
        <v>541</v>
      </c>
      <c r="C129" s="472"/>
      <c r="D129" s="473"/>
    </row>
    <row r="130" spans="2:5" ht="17.399999999999999" x14ac:dyDescent="0.3">
      <c r="B130" s="474" t="str">
        <f>IF(AND(C29&gt;0,D63=0,D85=0,C112=0),"Alacsony kockázati kategória","")</f>
        <v/>
      </c>
      <c r="C130" s="475"/>
      <c r="D130" s="476"/>
      <c r="E130" s="5">
        <f>IF(B130="Alacsony kockázati kategória",1,IF(B133="Normál kockázati kategória",2,IF(B136="Magas kockázati kategória",3,4)))</f>
        <v>2</v>
      </c>
    </row>
    <row r="131" spans="2:5" ht="16.2" thickBot="1" x14ac:dyDescent="0.3">
      <c r="B131" s="453" t="str">
        <f>IF(B130="Alacsony kockázati kategória","Egyszerűsített ügyfél-átvilágítás az Egységes szabályzat VIII/1. pontja szerint","")</f>
        <v/>
      </c>
      <c r="C131" s="454"/>
      <c r="D131" s="455"/>
      <c r="E131" s="5">
        <f>IF(B131="Egyszerűsített ügyfél-átvilágítás az Egységes szabályzat VIII/1. pontja szerint",1,IF(B134="Normál ügyfél-átvilágítás az Egységes szabályzat III. pontja szerint",2,IF(B137="Fokozott ügyfél-átvilágítás az Egységes szabályzat VIII/2. pontja szerint",3,4)))</f>
        <v>2</v>
      </c>
    </row>
    <row r="132" spans="2:5" ht="51" customHeight="1" x14ac:dyDescent="0.25">
      <c r="B132" s="471" t="s">
        <v>542</v>
      </c>
      <c r="C132" s="472"/>
      <c r="D132" s="473"/>
    </row>
    <row r="133" spans="2:5" ht="17.399999999999999" x14ac:dyDescent="0.3">
      <c r="B133" s="474" t="str">
        <f>IF(AND(C29=0,D63=0,D85=0,C112=0),"Normál kockázati kategória","")</f>
        <v>Normál kockázati kategória</v>
      </c>
      <c r="C133" s="475"/>
      <c r="D133" s="476"/>
    </row>
    <row r="134" spans="2:5" ht="16.2" thickBot="1" x14ac:dyDescent="0.3">
      <c r="B134" s="459" t="str">
        <f>IF(B133="Normál kockázati kategória","Normál ügyfél-átvilágítás az Egységes szabályzat III. pontja szerint","")</f>
        <v>Normál ügyfél-átvilágítás az Egységes szabályzat III. pontja szerint</v>
      </c>
      <c r="C134" s="460"/>
      <c r="D134" s="461"/>
    </row>
    <row r="135" spans="2:5" ht="54.75" customHeight="1" x14ac:dyDescent="0.3">
      <c r="B135" s="447" t="s">
        <v>543</v>
      </c>
      <c r="C135" s="448"/>
      <c r="D135" s="449"/>
    </row>
    <row r="136" spans="2:5" ht="17.399999999999999" x14ac:dyDescent="0.3">
      <c r="B136" s="450" t="str">
        <f>IF(OR(D63&gt;0,D85&gt;0,C112&gt;0),"Magas kockázati kategória","")</f>
        <v/>
      </c>
      <c r="C136" s="451"/>
      <c r="D136" s="452"/>
    </row>
    <row r="137" spans="2:5" ht="17.25" customHeight="1" x14ac:dyDescent="0.25">
      <c r="B137" s="453" t="str">
        <f>IF(B136="Magas kockázati kategória","Fokozott ügyfél-átvilágítás az Egységes szabályzat VIII/2. pontja szerint","")</f>
        <v/>
      </c>
      <c r="C137" s="454"/>
      <c r="D137" s="455"/>
    </row>
    <row r="138" spans="2:5" ht="31.5" customHeight="1" x14ac:dyDescent="0.3">
      <c r="B138" s="450" t="str">
        <f>IF(C112&gt;0,"BEJELENTÉSI KÖTELEZETTSÉG","")</f>
        <v/>
      </c>
      <c r="C138" s="451" t="str">
        <f>IF(C137&gt;0,"VAN","")</f>
        <v/>
      </c>
      <c r="D138" s="452" t="str">
        <f>IF(D137&gt;0,"VAN","")</f>
        <v/>
      </c>
    </row>
    <row r="139" spans="2:5" ht="80.25" customHeight="1" thickBot="1" x14ac:dyDescent="0.3">
      <c r="B139" s="456" t="s">
        <v>544</v>
      </c>
      <c r="C139" s="457"/>
      <c r="D139" s="458"/>
    </row>
    <row r="140" spans="2:5" ht="60.75" customHeight="1" x14ac:dyDescent="0.25">
      <c r="B140" s="231"/>
      <c r="C140" s="231"/>
      <c r="D140" s="231"/>
    </row>
    <row r="141" spans="2:5" ht="55.2" x14ac:dyDescent="0.25">
      <c r="B141" s="232" t="s">
        <v>280</v>
      </c>
    </row>
    <row r="142" spans="2:5" ht="13.8" x14ac:dyDescent="0.25">
      <c r="B142" s="232"/>
    </row>
    <row r="143" spans="2:5" ht="27.6" x14ac:dyDescent="0.25">
      <c r="B143" s="232" t="s">
        <v>281</v>
      </c>
    </row>
    <row r="144" spans="2:5" ht="13.8" x14ac:dyDescent="0.25">
      <c r="B144" s="232"/>
    </row>
    <row r="145" spans="2:3" ht="138.6" x14ac:dyDescent="0.25">
      <c r="B145" s="233" t="s">
        <v>282</v>
      </c>
      <c r="C145" s="234" t="s">
        <v>284</v>
      </c>
    </row>
    <row r="146" spans="2:3" ht="13.8" x14ac:dyDescent="0.25">
      <c r="B146" s="232"/>
    </row>
    <row r="147" spans="2:3" ht="193.8" x14ac:dyDescent="0.25">
      <c r="B147" s="233" t="s">
        <v>283</v>
      </c>
      <c r="C147" s="235" t="s">
        <v>286</v>
      </c>
    </row>
    <row r="148" spans="2:3" ht="13.8" x14ac:dyDescent="0.25">
      <c r="B148" s="232"/>
    </row>
    <row r="149" spans="2:3" ht="111" x14ac:dyDescent="0.25">
      <c r="B149" s="233" t="s">
        <v>285</v>
      </c>
      <c r="C149" s="235" t="s">
        <v>288</v>
      </c>
    </row>
    <row r="150" spans="2:3" ht="13.8" x14ac:dyDescent="0.25">
      <c r="B150" s="232"/>
    </row>
    <row r="151" spans="2:3" ht="221.4" x14ac:dyDescent="0.25">
      <c r="B151" s="233" t="s">
        <v>287</v>
      </c>
      <c r="C151" s="235" t="s">
        <v>290</v>
      </c>
    </row>
    <row r="152" spans="2:3" ht="13.8" x14ac:dyDescent="0.25">
      <c r="B152" s="232"/>
    </row>
    <row r="153" spans="2:3" ht="97.2" x14ac:dyDescent="0.25">
      <c r="B153" s="233" t="s">
        <v>289</v>
      </c>
      <c r="C153" s="235" t="s">
        <v>292</v>
      </c>
    </row>
    <row r="154" spans="2:3" ht="14.4" x14ac:dyDescent="0.25">
      <c r="B154" s="232"/>
      <c r="C154" s="235"/>
    </row>
    <row r="155" spans="2:3" ht="124.8" x14ac:dyDescent="0.25">
      <c r="B155" s="233" t="s">
        <v>291</v>
      </c>
      <c r="C155" s="235" t="s">
        <v>294</v>
      </c>
    </row>
    <row r="156" spans="2:3" ht="14.4" x14ac:dyDescent="0.25">
      <c r="B156" s="232"/>
      <c r="C156" s="235"/>
    </row>
    <row r="157" spans="2:3" ht="166.2" x14ac:dyDescent="0.25">
      <c r="B157" s="233" t="s">
        <v>293</v>
      </c>
      <c r="C157" s="235" t="s">
        <v>296</v>
      </c>
    </row>
    <row r="158" spans="2:3" ht="14.4" x14ac:dyDescent="0.25">
      <c r="B158" s="232"/>
      <c r="C158" s="235"/>
    </row>
    <row r="159" spans="2:3" ht="83.4" x14ac:dyDescent="0.25">
      <c r="B159" s="233" t="s">
        <v>295</v>
      </c>
      <c r="C159" s="235" t="s">
        <v>298</v>
      </c>
    </row>
    <row r="160" spans="2:3" ht="14.4" x14ac:dyDescent="0.25">
      <c r="B160" s="232"/>
      <c r="C160" s="235"/>
    </row>
    <row r="161" spans="2:3" ht="97.2" x14ac:dyDescent="0.25">
      <c r="B161" s="233" t="s">
        <v>297</v>
      </c>
      <c r="C161" s="235" t="s">
        <v>545</v>
      </c>
    </row>
    <row r="162" spans="2:3" ht="14.4" x14ac:dyDescent="0.25">
      <c r="B162" s="232"/>
      <c r="C162" s="235"/>
    </row>
    <row r="163" spans="2:3" ht="97.2" x14ac:dyDescent="0.25">
      <c r="B163" s="233" t="s">
        <v>299</v>
      </c>
      <c r="C163" s="235" t="s">
        <v>301</v>
      </c>
    </row>
    <row r="164" spans="2:3" ht="14.4" x14ac:dyDescent="0.25">
      <c r="B164" s="233"/>
      <c r="C164" s="235"/>
    </row>
    <row r="165" spans="2:3" ht="83.4" x14ac:dyDescent="0.25">
      <c r="B165" s="233" t="s">
        <v>300</v>
      </c>
      <c r="C165" s="235" t="s">
        <v>303</v>
      </c>
    </row>
    <row r="166" spans="2:3" ht="14.4" x14ac:dyDescent="0.25">
      <c r="B166" s="232"/>
      <c r="C166" s="235"/>
    </row>
    <row r="167" spans="2:3" ht="42" x14ac:dyDescent="0.25">
      <c r="B167" s="233" t="s">
        <v>302</v>
      </c>
      <c r="C167" s="235" t="s">
        <v>305</v>
      </c>
    </row>
    <row r="168" spans="2:3" ht="14.4" x14ac:dyDescent="0.25">
      <c r="B168" s="232"/>
      <c r="C168" s="235"/>
    </row>
    <row r="169" spans="2:3" ht="83.4" x14ac:dyDescent="0.25">
      <c r="B169" s="233" t="s">
        <v>304</v>
      </c>
      <c r="C169" s="235" t="s">
        <v>546</v>
      </c>
    </row>
    <row r="171" spans="2:3" ht="12.75" customHeight="1" x14ac:dyDescent="0.25"/>
  </sheetData>
  <mergeCells count="27">
    <mergeCell ref="B3:E3"/>
    <mergeCell ref="A4:A125"/>
    <mergeCell ref="B8:D8"/>
    <mergeCell ref="B9:D9"/>
    <mergeCell ref="B10:D10"/>
    <mergeCell ref="C19:D19"/>
    <mergeCell ref="C32:D33"/>
    <mergeCell ref="C66:D66"/>
    <mergeCell ref="C88:D88"/>
    <mergeCell ref="B116:D116"/>
    <mergeCell ref="B134:D134"/>
    <mergeCell ref="B117:D117"/>
    <mergeCell ref="B118:D118"/>
    <mergeCell ref="B119:D119"/>
    <mergeCell ref="B120:D120"/>
    <mergeCell ref="B121:D121"/>
    <mergeCell ref="B122:D122"/>
    <mergeCell ref="B129:D129"/>
    <mergeCell ref="B130:D130"/>
    <mergeCell ref="B131:D131"/>
    <mergeCell ref="B132:D132"/>
    <mergeCell ref="B133:D133"/>
    <mergeCell ref="B135:D135"/>
    <mergeCell ref="B136:D136"/>
    <mergeCell ref="B137:D137"/>
    <mergeCell ref="B138:D138"/>
    <mergeCell ref="B139:D139"/>
  </mergeCells>
  <dataValidations count="1">
    <dataValidation type="list" allowBlank="1" showInputMessage="1" showErrorMessage="1" sqref="C20:D26 C34:D37 C39:D52 C54:D55 C57:D60 C67:D70 C72:D82 C95:D103 C105:D109" xr:uid="{00000000-0002-0000-0500-000000000000}">
      <formula1>$K$1:$K$1</formula1>
    </dataValidation>
  </dataValidations>
  <hyperlinks>
    <hyperlink ref="F1" location="Tartalom!B1" display="tartalom" xr:uid="{00000000-0004-0000-0500-000000000000}"/>
    <hyperlink ref="F95" location="'PM-KV-03-06'!B145" display="PM-KV-03-06'!B145" xr:uid="{00000000-0004-0000-0500-000001000000}"/>
    <hyperlink ref="F96" location="'PM-KV-03-06'!B147" display="PM-KV-03-06'!B147" xr:uid="{00000000-0004-0000-0500-000002000000}"/>
    <hyperlink ref="F97" location="'PM-KV-03-06'!B149" display="PM-KV-03-06'!B149" xr:uid="{00000000-0004-0000-0500-000003000000}"/>
    <hyperlink ref="F98" location="'PM-KV-03-06'!B151" display="PM-KV-03-06'!B151" xr:uid="{00000000-0004-0000-0500-000004000000}"/>
    <hyperlink ref="F99" location="'PM-KV-03-06'!B153" display="PM-KV-03-06'!B153" xr:uid="{00000000-0004-0000-0500-000005000000}"/>
    <hyperlink ref="F100" location="'PM-KV-03-06'!B155" display="PM-KV-03-06'!B155" xr:uid="{00000000-0004-0000-0500-000006000000}"/>
    <hyperlink ref="F101" location="'PM-KV-03-06'!B157" display="PM-KV-03-06'!B157" xr:uid="{00000000-0004-0000-0500-000007000000}"/>
    <hyperlink ref="F102" location="'PM-KV-03-06'!B159" display="PM-KV-03-06'!B159" xr:uid="{00000000-0004-0000-0500-000008000000}"/>
    <hyperlink ref="F103" location="'PM-KV-03-06'!B161" display="PM-KV-03-06'!B161" xr:uid="{00000000-0004-0000-0500-000009000000}"/>
    <hyperlink ref="F105" location="'PM-KV-03-06'!B163" display="PM-KV-03-06'!B163" xr:uid="{00000000-0004-0000-0500-00000A000000}"/>
    <hyperlink ref="F106" location="'PM-KV-03-06'!B165" display="PM-KV-03-06'!B165" xr:uid="{00000000-0004-0000-0500-00000B000000}"/>
    <hyperlink ref="F107" location="'PM-KV-03-06'!B167" display="PM-KV-03-06'!B167" xr:uid="{00000000-0004-0000-0500-00000C000000}"/>
    <hyperlink ref="F108" location="'PM-KV-03-06'!B169" display="PM-KV-03-06'!B169" xr:uid="{00000000-0004-0000-0500-00000D000000}"/>
    <hyperlink ref="C145" location="'PM-KV-03-06'!B95" display="PM-KV-03-06'!B95" xr:uid="{00000000-0004-0000-0500-00000E000000}"/>
    <hyperlink ref="C147" location="'PM-KV-03-06'!B96" display="PM-KV-03-06'!B96" xr:uid="{00000000-0004-0000-0500-00000F000000}"/>
    <hyperlink ref="C149" location="'PM-KV-03-06'!B97" display="PM-KV-03-06'!B97" xr:uid="{00000000-0004-0000-0500-000010000000}"/>
    <hyperlink ref="C151" location="'PM-KV-03-06'!B98" display="PM-KV-03-06'!B98" xr:uid="{00000000-0004-0000-0500-000011000000}"/>
    <hyperlink ref="C153" location="'PM-KV-03-06'!B99" display="PM-KV-03-06'!B99" xr:uid="{00000000-0004-0000-0500-000012000000}"/>
    <hyperlink ref="C155" location="'PM-KV-03-06'!B100" display="PM-KV-03-06'!B100" xr:uid="{00000000-0004-0000-0500-000013000000}"/>
    <hyperlink ref="C157" location="'PM-KV-03-06'!B101" display="PM-KV-03-06'!B101" xr:uid="{00000000-0004-0000-0500-000014000000}"/>
    <hyperlink ref="C159" location="'PM-KV-03-06'!B102" display="PM-KV-03-06'!B102" xr:uid="{00000000-0004-0000-0500-000015000000}"/>
    <hyperlink ref="C161" location="'PM-KV-03-06'!B103" display="PM-KV-03-06'!B103" xr:uid="{00000000-0004-0000-0500-000016000000}"/>
    <hyperlink ref="C163" location="'PM-KV-03-06'!B105" display="PM-KV-03-06'!B105" xr:uid="{00000000-0004-0000-0500-000017000000}"/>
    <hyperlink ref="C165" location="'PM-KV-03-06'!B106" display="PM-KV-03-06'!B106" xr:uid="{00000000-0004-0000-0500-000018000000}"/>
    <hyperlink ref="C167" location="'PM-KV-03-06'!B107" display="PM-KV-03-06'!B107" xr:uid="{00000000-0004-0000-0500-000019000000}"/>
    <hyperlink ref="C169" location="'PM-KV-03-06'!B108" display="PM-KV-03-06'!B108" xr:uid="{00000000-0004-0000-0500-00001A000000}"/>
    <hyperlink ref="F3" location="'PM-KV-03-01'!C50" display="folyamatábra" xr:uid="{00000000-0004-0000-0500-00001B000000}"/>
    <hyperlink ref="F81" r:id="rId1" xr:uid="{C1BA8D33-6F31-414C-B11C-14CB61FCBC22}"/>
  </hyperlinks>
  <pageMargins left="0.70866141732283472" right="0.70866141732283472" top="0.74803149606299213" bottom="0.74803149606299213" header="0.31496062992125984" footer="0.31496062992125984"/>
  <pageSetup paperSize="9" scale="84" fitToHeight="6" orientation="portrait" r:id="rId2"/>
  <headerFooter>
    <oddFooter>&amp;L&amp;F/&amp;A&amp;C&amp;P/&amp;N&amp;RDigitAudit/AuditDok</oddFooter>
  </headerFooter>
  <rowBreaks count="4" manualBreakCount="4">
    <brk id="36" min="1" max="4" man="1"/>
    <brk id="63" min="1" max="4" man="1"/>
    <brk id="85" min="1" max="4" man="1"/>
    <brk id="113"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$J$1:$K$1</xm:f>
          </x14:formula1>
          <xm:sqref>WVK983081:WVL983094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C65558:D65564 IY65558:IZ65564 SU65558:SV65564 ACQ65558:ACR65564 AMM65558:AMN65564 AWI65558:AWJ65564 BGE65558:BGF65564 BQA65558:BQB65564 BZW65558:BZX65564 CJS65558:CJT65564 CTO65558:CTP65564 DDK65558:DDL65564 DNG65558:DNH65564 DXC65558:DXD65564 EGY65558:EGZ65564 EQU65558:EQV65564 FAQ65558:FAR65564 FKM65558:FKN65564 FUI65558:FUJ65564 GEE65558:GEF65564 GOA65558:GOB65564 GXW65558:GXX65564 HHS65558:HHT65564 HRO65558:HRP65564 IBK65558:IBL65564 ILG65558:ILH65564 IVC65558:IVD65564 JEY65558:JEZ65564 JOU65558:JOV65564 JYQ65558:JYR65564 KIM65558:KIN65564 KSI65558:KSJ65564 LCE65558:LCF65564 LMA65558:LMB65564 LVW65558:LVX65564 MFS65558:MFT65564 MPO65558:MPP65564 MZK65558:MZL65564 NJG65558:NJH65564 NTC65558:NTD65564 OCY65558:OCZ65564 OMU65558:OMV65564 OWQ65558:OWR65564 PGM65558:PGN65564 PQI65558:PQJ65564 QAE65558:QAF65564 QKA65558:QKB65564 QTW65558:QTX65564 RDS65558:RDT65564 RNO65558:RNP65564 RXK65558:RXL65564 SHG65558:SHH65564 SRC65558:SRD65564 TAY65558:TAZ65564 TKU65558:TKV65564 TUQ65558:TUR65564 UEM65558:UEN65564 UOI65558:UOJ65564 UYE65558:UYF65564 VIA65558:VIB65564 VRW65558:VRX65564 WBS65558:WBT65564 WLO65558:WLP65564 WVK65558:WVL65564 C131094:D131100 IY131094:IZ131100 SU131094:SV131100 ACQ131094:ACR131100 AMM131094:AMN131100 AWI131094:AWJ131100 BGE131094:BGF131100 BQA131094:BQB131100 BZW131094:BZX131100 CJS131094:CJT131100 CTO131094:CTP131100 DDK131094:DDL131100 DNG131094:DNH131100 DXC131094:DXD131100 EGY131094:EGZ131100 EQU131094:EQV131100 FAQ131094:FAR131100 FKM131094:FKN131100 FUI131094:FUJ131100 GEE131094:GEF131100 GOA131094:GOB131100 GXW131094:GXX131100 HHS131094:HHT131100 HRO131094:HRP131100 IBK131094:IBL131100 ILG131094:ILH131100 IVC131094:IVD131100 JEY131094:JEZ131100 JOU131094:JOV131100 JYQ131094:JYR131100 KIM131094:KIN131100 KSI131094:KSJ131100 LCE131094:LCF131100 LMA131094:LMB131100 LVW131094:LVX131100 MFS131094:MFT131100 MPO131094:MPP131100 MZK131094:MZL131100 NJG131094:NJH131100 NTC131094:NTD131100 OCY131094:OCZ131100 OMU131094:OMV131100 OWQ131094:OWR131100 PGM131094:PGN131100 PQI131094:PQJ131100 QAE131094:QAF131100 QKA131094:QKB131100 QTW131094:QTX131100 RDS131094:RDT131100 RNO131094:RNP131100 RXK131094:RXL131100 SHG131094:SHH131100 SRC131094:SRD131100 TAY131094:TAZ131100 TKU131094:TKV131100 TUQ131094:TUR131100 UEM131094:UEN131100 UOI131094:UOJ131100 UYE131094:UYF131100 VIA131094:VIB131100 VRW131094:VRX131100 WBS131094:WBT131100 WLO131094:WLP131100 WVK131094:WVL131100 C196630:D196636 IY196630:IZ196636 SU196630:SV196636 ACQ196630:ACR196636 AMM196630:AMN196636 AWI196630:AWJ196636 BGE196630:BGF196636 BQA196630:BQB196636 BZW196630:BZX196636 CJS196630:CJT196636 CTO196630:CTP196636 DDK196630:DDL196636 DNG196630:DNH196636 DXC196630:DXD196636 EGY196630:EGZ196636 EQU196630:EQV196636 FAQ196630:FAR196636 FKM196630:FKN196636 FUI196630:FUJ196636 GEE196630:GEF196636 GOA196630:GOB196636 GXW196630:GXX196636 HHS196630:HHT196636 HRO196630:HRP196636 IBK196630:IBL196636 ILG196630:ILH196636 IVC196630:IVD196636 JEY196630:JEZ196636 JOU196630:JOV196636 JYQ196630:JYR196636 KIM196630:KIN196636 KSI196630:KSJ196636 LCE196630:LCF196636 LMA196630:LMB196636 LVW196630:LVX196636 MFS196630:MFT196636 MPO196630:MPP196636 MZK196630:MZL196636 NJG196630:NJH196636 NTC196630:NTD196636 OCY196630:OCZ196636 OMU196630:OMV196636 OWQ196630:OWR196636 PGM196630:PGN196636 PQI196630:PQJ196636 QAE196630:QAF196636 QKA196630:QKB196636 QTW196630:QTX196636 RDS196630:RDT196636 RNO196630:RNP196636 RXK196630:RXL196636 SHG196630:SHH196636 SRC196630:SRD196636 TAY196630:TAZ196636 TKU196630:TKV196636 TUQ196630:TUR196636 UEM196630:UEN196636 UOI196630:UOJ196636 UYE196630:UYF196636 VIA196630:VIB196636 VRW196630:VRX196636 WBS196630:WBT196636 WLO196630:WLP196636 WVK196630:WVL196636 C262166:D262172 IY262166:IZ262172 SU262166:SV262172 ACQ262166:ACR262172 AMM262166:AMN262172 AWI262166:AWJ262172 BGE262166:BGF262172 BQA262166:BQB262172 BZW262166:BZX262172 CJS262166:CJT262172 CTO262166:CTP262172 DDK262166:DDL262172 DNG262166:DNH262172 DXC262166:DXD262172 EGY262166:EGZ262172 EQU262166:EQV262172 FAQ262166:FAR262172 FKM262166:FKN262172 FUI262166:FUJ262172 GEE262166:GEF262172 GOA262166:GOB262172 GXW262166:GXX262172 HHS262166:HHT262172 HRO262166:HRP262172 IBK262166:IBL262172 ILG262166:ILH262172 IVC262166:IVD262172 JEY262166:JEZ262172 JOU262166:JOV262172 JYQ262166:JYR262172 KIM262166:KIN262172 KSI262166:KSJ262172 LCE262166:LCF262172 LMA262166:LMB262172 LVW262166:LVX262172 MFS262166:MFT262172 MPO262166:MPP262172 MZK262166:MZL262172 NJG262166:NJH262172 NTC262166:NTD262172 OCY262166:OCZ262172 OMU262166:OMV262172 OWQ262166:OWR262172 PGM262166:PGN262172 PQI262166:PQJ262172 QAE262166:QAF262172 QKA262166:QKB262172 QTW262166:QTX262172 RDS262166:RDT262172 RNO262166:RNP262172 RXK262166:RXL262172 SHG262166:SHH262172 SRC262166:SRD262172 TAY262166:TAZ262172 TKU262166:TKV262172 TUQ262166:TUR262172 UEM262166:UEN262172 UOI262166:UOJ262172 UYE262166:UYF262172 VIA262166:VIB262172 VRW262166:VRX262172 WBS262166:WBT262172 WLO262166:WLP262172 WVK262166:WVL262172 C327702:D327708 IY327702:IZ327708 SU327702:SV327708 ACQ327702:ACR327708 AMM327702:AMN327708 AWI327702:AWJ327708 BGE327702:BGF327708 BQA327702:BQB327708 BZW327702:BZX327708 CJS327702:CJT327708 CTO327702:CTP327708 DDK327702:DDL327708 DNG327702:DNH327708 DXC327702:DXD327708 EGY327702:EGZ327708 EQU327702:EQV327708 FAQ327702:FAR327708 FKM327702:FKN327708 FUI327702:FUJ327708 GEE327702:GEF327708 GOA327702:GOB327708 GXW327702:GXX327708 HHS327702:HHT327708 HRO327702:HRP327708 IBK327702:IBL327708 ILG327702:ILH327708 IVC327702:IVD327708 JEY327702:JEZ327708 JOU327702:JOV327708 JYQ327702:JYR327708 KIM327702:KIN327708 KSI327702:KSJ327708 LCE327702:LCF327708 LMA327702:LMB327708 LVW327702:LVX327708 MFS327702:MFT327708 MPO327702:MPP327708 MZK327702:MZL327708 NJG327702:NJH327708 NTC327702:NTD327708 OCY327702:OCZ327708 OMU327702:OMV327708 OWQ327702:OWR327708 PGM327702:PGN327708 PQI327702:PQJ327708 QAE327702:QAF327708 QKA327702:QKB327708 QTW327702:QTX327708 RDS327702:RDT327708 RNO327702:RNP327708 RXK327702:RXL327708 SHG327702:SHH327708 SRC327702:SRD327708 TAY327702:TAZ327708 TKU327702:TKV327708 TUQ327702:TUR327708 UEM327702:UEN327708 UOI327702:UOJ327708 UYE327702:UYF327708 VIA327702:VIB327708 VRW327702:VRX327708 WBS327702:WBT327708 WLO327702:WLP327708 WVK327702:WVL327708 C393238:D393244 IY393238:IZ393244 SU393238:SV393244 ACQ393238:ACR393244 AMM393238:AMN393244 AWI393238:AWJ393244 BGE393238:BGF393244 BQA393238:BQB393244 BZW393238:BZX393244 CJS393238:CJT393244 CTO393238:CTP393244 DDK393238:DDL393244 DNG393238:DNH393244 DXC393238:DXD393244 EGY393238:EGZ393244 EQU393238:EQV393244 FAQ393238:FAR393244 FKM393238:FKN393244 FUI393238:FUJ393244 GEE393238:GEF393244 GOA393238:GOB393244 GXW393238:GXX393244 HHS393238:HHT393244 HRO393238:HRP393244 IBK393238:IBL393244 ILG393238:ILH393244 IVC393238:IVD393244 JEY393238:JEZ393244 JOU393238:JOV393244 JYQ393238:JYR393244 KIM393238:KIN393244 KSI393238:KSJ393244 LCE393238:LCF393244 LMA393238:LMB393244 LVW393238:LVX393244 MFS393238:MFT393244 MPO393238:MPP393244 MZK393238:MZL393244 NJG393238:NJH393244 NTC393238:NTD393244 OCY393238:OCZ393244 OMU393238:OMV393244 OWQ393238:OWR393244 PGM393238:PGN393244 PQI393238:PQJ393244 QAE393238:QAF393244 QKA393238:QKB393244 QTW393238:QTX393244 RDS393238:RDT393244 RNO393238:RNP393244 RXK393238:RXL393244 SHG393238:SHH393244 SRC393238:SRD393244 TAY393238:TAZ393244 TKU393238:TKV393244 TUQ393238:TUR393244 UEM393238:UEN393244 UOI393238:UOJ393244 UYE393238:UYF393244 VIA393238:VIB393244 VRW393238:VRX393244 WBS393238:WBT393244 WLO393238:WLP393244 WVK393238:WVL393244 C458774:D458780 IY458774:IZ458780 SU458774:SV458780 ACQ458774:ACR458780 AMM458774:AMN458780 AWI458774:AWJ458780 BGE458774:BGF458780 BQA458774:BQB458780 BZW458774:BZX458780 CJS458774:CJT458780 CTO458774:CTP458780 DDK458774:DDL458780 DNG458774:DNH458780 DXC458774:DXD458780 EGY458774:EGZ458780 EQU458774:EQV458780 FAQ458774:FAR458780 FKM458774:FKN458780 FUI458774:FUJ458780 GEE458774:GEF458780 GOA458774:GOB458780 GXW458774:GXX458780 HHS458774:HHT458780 HRO458774:HRP458780 IBK458774:IBL458780 ILG458774:ILH458780 IVC458774:IVD458780 JEY458774:JEZ458780 JOU458774:JOV458780 JYQ458774:JYR458780 KIM458774:KIN458780 KSI458774:KSJ458780 LCE458774:LCF458780 LMA458774:LMB458780 LVW458774:LVX458780 MFS458774:MFT458780 MPO458774:MPP458780 MZK458774:MZL458780 NJG458774:NJH458780 NTC458774:NTD458780 OCY458774:OCZ458780 OMU458774:OMV458780 OWQ458774:OWR458780 PGM458774:PGN458780 PQI458774:PQJ458780 QAE458774:QAF458780 QKA458774:QKB458780 QTW458774:QTX458780 RDS458774:RDT458780 RNO458774:RNP458780 RXK458774:RXL458780 SHG458774:SHH458780 SRC458774:SRD458780 TAY458774:TAZ458780 TKU458774:TKV458780 TUQ458774:TUR458780 UEM458774:UEN458780 UOI458774:UOJ458780 UYE458774:UYF458780 VIA458774:VIB458780 VRW458774:VRX458780 WBS458774:WBT458780 WLO458774:WLP458780 WVK458774:WVL458780 C524310:D524316 IY524310:IZ524316 SU524310:SV524316 ACQ524310:ACR524316 AMM524310:AMN524316 AWI524310:AWJ524316 BGE524310:BGF524316 BQA524310:BQB524316 BZW524310:BZX524316 CJS524310:CJT524316 CTO524310:CTP524316 DDK524310:DDL524316 DNG524310:DNH524316 DXC524310:DXD524316 EGY524310:EGZ524316 EQU524310:EQV524316 FAQ524310:FAR524316 FKM524310:FKN524316 FUI524310:FUJ524316 GEE524310:GEF524316 GOA524310:GOB524316 GXW524310:GXX524316 HHS524310:HHT524316 HRO524310:HRP524316 IBK524310:IBL524316 ILG524310:ILH524316 IVC524310:IVD524316 JEY524310:JEZ524316 JOU524310:JOV524316 JYQ524310:JYR524316 KIM524310:KIN524316 KSI524310:KSJ524316 LCE524310:LCF524316 LMA524310:LMB524316 LVW524310:LVX524316 MFS524310:MFT524316 MPO524310:MPP524316 MZK524310:MZL524316 NJG524310:NJH524316 NTC524310:NTD524316 OCY524310:OCZ524316 OMU524310:OMV524316 OWQ524310:OWR524316 PGM524310:PGN524316 PQI524310:PQJ524316 QAE524310:QAF524316 QKA524310:QKB524316 QTW524310:QTX524316 RDS524310:RDT524316 RNO524310:RNP524316 RXK524310:RXL524316 SHG524310:SHH524316 SRC524310:SRD524316 TAY524310:TAZ524316 TKU524310:TKV524316 TUQ524310:TUR524316 UEM524310:UEN524316 UOI524310:UOJ524316 UYE524310:UYF524316 VIA524310:VIB524316 VRW524310:VRX524316 WBS524310:WBT524316 WLO524310:WLP524316 WVK524310:WVL524316 C589846:D589852 IY589846:IZ589852 SU589846:SV589852 ACQ589846:ACR589852 AMM589846:AMN589852 AWI589846:AWJ589852 BGE589846:BGF589852 BQA589846:BQB589852 BZW589846:BZX589852 CJS589846:CJT589852 CTO589846:CTP589852 DDK589846:DDL589852 DNG589846:DNH589852 DXC589846:DXD589852 EGY589846:EGZ589852 EQU589846:EQV589852 FAQ589846:FAR589852 FKM589846:FKN589852 FUI589846:FUJ589852 GEE589846:GEF589852 GOA589846:GOB589852 GXW589846:GXX589852 HHS589846:HHT589852 HRO589846:HRP589852 IBK589846:IBL589852 ILG589846:ILH589852 IVC589846:IVD589852 JEY589846:JEZ589852 JOU589846:JOV589852 JYQ589846:JYR589852 KIM589846:KIN589852 KSI589846:KSJ589852 LCE589846:LCF589852 LMA589846:LMB589852 LVW589846:LVX589852 MFS589846:MFT589852 MPO589846:MPP589852 MZK589846:MZL589852 NJG589846:NJH589852 NTC589846:NTD589852 OCY589846:OCZ589852 OMU589846:OMV589852 OWQ589846:OWR589852 PGM589846:PGN589852 PQI589846:PQJ589852 QAE589846:QAF589852 QKA589846:QKB589852 QTW589846:QTX589852 RDS589846:RDT589852 RNO589846:RNP589852 RXK589846:RXL589852 SHG589846:SHH589852 SRC589846:SRD589852 TAY589846:TAZ589852 TKU589846:TKV589852 TUQ589846:TUR589852 UEM589846:UEN589852 UOI589846:UOJ589852 UYE589846:UYF589852 VIA589846:VIB589852 VRW589846:VRX589852 WBS589846:WBT589852 WLO589846:WLP589852 WVK589846:WVL589852 C655382:D655388 IY655382:IZ655388 SU655382:SV655388 ACQ655382:ACR655388 AMM655382:AMN655388 AWI655382:AWJ655388 BGE655382:BGF655388 BQA655382:BQB655388 BZW655382:BZX655388 CJS655382:CJT655388 CTO655382:CTP655388 DDK655382:DDL655388 DNG655382:DNH655388 DXC655382:DXD655388 EGY655382:EGZ655388 EQU655382:EQV655388 FAQ655382:FAR655388 FKM655382:FKN655388 FUI655382:FUJ655388 GEE655382:GEF655388 GOA655382:GOB655388 GXW655382:GXX655388 HHS655382:HHT655388 HRO655382:HRP655388 IBK655382:IBL655388 ILG655382:ILH655388 IVC655382:IVD655388 JEY655382:JEZ655388 JOU655382:JOV655388 JYQ655382:JYR655388 KIM655382:KIN655388 KSI655382:KSJ655388 LCE655382:LCF655388 LMA655382:LMB655388 LVW655382:LVX655388 MFS655382:MFT655388 MPO655382:MPP655388 MZK655382:MZL655388 NJG655382:NJH655388 NTC655382:NTD655388 OCY655382:OCZ655388 OMU655382:OMV655388 OWQ655382:OWR655388 PGM655382:PGN655388 PQI655382:PQJ655388 QAE655382:QAF655388 QKA655382:QKB655388 QTW655382:QTX655388 RDS655382:RDT655388 RNO655382:RNP655388 RXK655382:RXL655388 SHG655382:SHH655388 SRC655382:SRD655388 TAY655382:TAZ655388 TKU655382:TKV655388 TUQ655382:TUR655388 UEM655382:UEN655388 UOI655382:UOJ655388 UYE655382:UYF655388 VIA655382:VIB655388 VRW655382:VRX655388 WBS655382:WBT655388 WLO655382:WLP655388 WVK655382:WVL655388 C720918:D720924 IY720918:IZ720924 SU720918:SV720924 ACQ720918:ACR720924 AMM720918:AMN720924 AWI720918:AWJ720924 BGE720918:BGF720924 BQA720918:BQB720924 BZW720918:BZX720924 CJS720918:CJT720924 CTO720918:CTP720924 DDK720918:DDL720924 DNG720918:DNH720924 DXC720918:DXD720924 EGY720918:EGZ720924 EQU720918:EQV720924 FAQ720918:FAR720924 FKM720918:FKN720924 FUI720918:FUJ720924 GEE720918:GEF720924 GOA720918:GOB720924 GXW720918:GXX720924 HHS720918:HHT720924 HRO720918:HRP720924 IBK720918:IBL720924 ILG720918:ILH720924 IVC720918:IVD720924 JEY720918:JEZ720924 JOU720918:JOV720924 JYQ720918:JYR720924 KIM720918:KIN720924 KSI720918:KSJ720924 LCE720918:LCF720924 LMA720918:LMB720924 LVW720918:LVX720924 MFS720918:MFT720924 MPO720918:MPP720924 MZK720918:MZL720924 NJG720918:NJH720924 NTC720918:NTD720924 OCY720918:OCZ720924 OMU720918:OMV720924 OWQ720918:OWR720924 PGM720918:PGN720924 PQI720918:PQJ720924 QAE720918:QAF720924 QKA720918:QKB720924 QTW720918:QTX720924 RDS720918:RDT720924 RNO720918:RNP720924 RXK720918:RXL720924 SHG720918:SHH720924 SRC720918:SRD720924 TAY720918:TAZ720924 TKU720918:TKV720924 TUQ720918:TUR720924 UEM720918:UEN720924 UOI720918:UOJ720924 UYE720918:UYF720924 VIA720918:VIB720924 VRW720918:VRX720924 WBS720918:WBT720924 WLO720918:WLP720924 WVK720918:WVL720924 C786454:D786460 IY786454:IZ786460 SU786454:SV786460 ACQ786454:ACR786460 AMM786454:AMN786460 AWI786454:AWJ786460 BGE786454:BGF786460 BQA786454:BQB786460 BZW786454:BZX786460 CJS786454:CJT786460 CTO786454:CTP786460 DDK786454:DDL786460 DNG786454:DNH786460 DXC786454:DXD786460 EGY786454:EGZ786460 EQU786454:EQV786460 FAQ786454:FAR786460 FKM786454:FKN786460 FUI786454:FUJ786460 GEE786454:GEF786460 GOA786454:GOB786460 GXW786454:GXX786460 HHS786454:HHT786460 HRO786454:HRP786460 IBK786454:IBL786460 ILG786454:ILH786460 IVC786454:IVD786460 JEY786454:JEZ786460 JOU786454:JOV786460 JYQ786454:JYR786460 KIM786454:KIN786460 KSI786454:KSJ786460 LCE786454:LCF786460 LMA786454:LMB786460 LVW786454:LVX786460 MFS786454:MFT786460 MPO786454:MPP786460 MZK786454:MZL786460 NJG786454:NJH786460 NTC786454:NTD786460 OCY786454:OCZ786460 OMU786454:OMV786460 OWQ786454:OWR786460 PGM786454:PGN786460 PQI786454:PQJ786460 QAE786454:QAF786460 QKA786454:QKB786460 QTW786454:QTX786460 RDS786454:RDT786460 RNO786454:RNP786460 RXK786454:RXL786460 SHG786454:SHH786460 SRC786454:SRD786460 TAY786454:TAZ786460 TKU786454:TKV786460 TUQ786454:TUR786460 UEM786454:UEN786460 UOI786454:UOJ786460 UYE786454:UYF786460 VIA786454:VIB786460 VRW786454:VRX786460 WBS786454:WBT786460 WLO786454:WLP786460 WVK786454:WVL786460 C851990:D851996 IY851990:IZ851996 SU851990:SV851996 ACQ851990:ACR851996 AMM851990:AMN851996 AWI851990:AWJ851996 BGE851990:BGF851996 BQA851990:BQB851996 BZW851990:BZX851996 CJS851990:CJT851996 CTO851990:CTP851996 DDK851990:DDL851996 DNG851990:DNH851996 DXC851990:DXD851996 EGY851990:EGZ851996 EQU851990:EQV851996 FAQ851990:FAR851996 FKM851990:FKN851996 FUI851990:FUJ851996 GEE851990:GEF851996 GOA851990:GOB851996 GXW851990:GXX851996 HHS851990:HHT851996 HRO851990:HRP851996 IBK851990:IBL851996 ILG851990:ILH851996 IVC851990:IVD851996 JEY851990:JEZ851996 JOU851990:JOV851996 JYQ851990:JYR851996 KIM851990:KIN851996 KSI851990:KSJ851996 LCE851990:LCF851996 LMA851990:LMB851996 LVW851990:LVX851996 MFS851990:MFT851996 MPO851990:MPP851996 MZK851990:MZL851996 NJG851990:NJH851996 NTC851990:NTD851996 OCY851990:OCZ851996 OMU851990:OMV851996 OWQ851990:OWR851996 PGM851990:PGN851996 PQI851990:PQJ851996 QAE851990:QAF851996 QKA851990:QKB851996 QTW851990:QTX851996 RDS851990:RDT851996 RNO851990:RNP851996 RXK851990:RXL851996 SHG851990:SHH851996 SRC851990:SRD851996 TAY851990:TAZ851996 TKU851990:TKV851996 TUQ851990:TUR851996 UEM851990:UEN851996 UOI851990:UOJ851996 UYE851990:UYF851996 VIA851990:VIB851996 VRW851990:VRX851996 WBS851990:WBT851996 WLO851990:WLP851996 WVK851990:WVL851996 C917526:D917532 IY917526:IZ917532 SU917526:SV917532 ACQ917526:ACR917532 AMM917526:AMN917532 AWI917526:AWJ917532 BGE917526:BGF917532 BQA917526:BQB917532 BZW917526:BZX917532 CJS917526:CJT917532 CTO917526:CTP917532 DDK917526:DDL917532 DNG917526:DNH917532 DXC917526:DXD917532 EGY917526:EGZ917532 EQU917526:EQV917532 FAQ917526:FAR917532 FKM917526:FKN917532 FUI917526:FUJ917532 GEE917526:GEF917532 GOA917526:GOB917532 GXW917526:GXX917532 HHS917526:HHT917532 HRO917526:HRP917532 IBK917526:IBL917532 ILG917526:ILH917532 IVC917526:IVD917532 JEY917526:JEZ917532 JOU917526:JOV917532 JYQ917526:JYR917532 KIM917526:KIN917532 KSI917526:KSJ917532 LCE917526:LCF917532 LMA917526:LMB917532 LVW917526:LVX917532 MFS917526:MFT917532 MPO917526:MPP917532 MZK917526:MZL917532 NJG917526:NJH917532 NTC917526:NTD917532 OCY917526:OCZ917532 OMU917526:OMV917532 OWQ917526:OWR917532 PGM917526:PGN917532 PQI917526:PQJ917532 QAE917526:QAF917532 QKA917526:QKB917532 QTW917526:QTX917532 RDS917526:RDT917532 RNO917526:RNP917532 RXK917526:RXL917532 SHG917526:SHH917532 SRC917526:SRD917532 TAY917526:TAZ917532 TKU917526:TKV917532 TUQ917526:TUR917532 UEM917526:UEN917532 UOI917526:UOJ917532 UYE917526:UYF917532 VIA917526:VIB917532 VRW917526:VRX917532 WBS917526:WBT917532 WLO917526:WLP917532 WVK917526:WVL917532 C983062:D983068 IY983062:IZ983068 SU983062:SV983068 ACQ983062:ACR983068 AMM983062:AMN983068 AWI983062:AWJ983068 BGE983062:BGF983068 BQA983062:BQB983068 BZW983062:BZX983068 CJS983062:CJT983068 CTO983062:CTP983068 DDK983062:DDL983068 DNG983062:DNH983068 DXC983062:DXD983068 EGY983062:EGZ983068 EQU983062:EQV983068 FAQ983062:FAR983068 FKM983062:FKN983068 FUI983062:FUJ983068 GEE983062:GEF983068 GOA983062:GOB983068 GXW983062:GXX983068 HHS983062:HHT983068 HRO983062:HRP983068 IBK983062:IBL983068 ILG983062:ILH983068 IVC983062:IVD983068 JEY983062:JEZ983068 JOU983062:JOV983068 JYQ983062:JYR983068 KIM983062:KIN983068 KSI983062:KSJ983068 LCE983062:LCF983068 LMA983062:LMB983068 LVW983062:LVX983068 MFS983062:MFT983068 MPO983062:MPP983068 MZK983062:MZL983068 NJG983062:NJH983068 NTC983062:NTD983068 OCY983062:OCZ983068 OMU983062:OMV983068 OWQ983062:OWR983068 PGM983062:PGN983068 PQI983062:PQJ983068 QAE983062:QAF983068 QKA983062:QKB983068 QTW983062:QTX983068 RDS983062:RDT983068 RNO983062:RNP983068 RXK983062:RXL983068 SHG983062:SHH983068 SRC983062:SRD983068 TAY983062:TAZ983068 TKU983062:TKV983068 TUQ983062:TUR983068 UEM983062:UEN983068 UOI983062:UOJ983068 UYE983062:UYF983068 VIA983062:VIB983068 VRW983062:VRX983068 WBS983062:WBT983068 WLO983062:WLP983068 WVK983062:WVL983068 UYE983081:UYF983094 IY67:IZ70 SU67:SV70 ACQ67:ACR70 AMM67:AMN70 AWI67:AWJ70 BGE67:BGF70 BQA67:BQB70 BZW67:BZX70 CJS67:CJT70 CTO67:CTP70 DDK67:DDL70 DNG67:DNH70 DXC67:DXD70 EGY67:EGZ70 EQU67:EQV70 FAQ67:FAR70 FKM67:FKN70 FUI67:FUJ70 GEE67:GEF70 GOA67:GOB70 GXW67:GXX70 HHS67:HHT70 HRO67:HRP70 IBK67:IBL70 ILG67:ILH70 IVC67:IVD70 JEY67:JEZ70 JOU67:JOV70 JYQ67:JYR70 KIM67:KIN70 KSI67:KSJ70 LCE67:LCF70 LMA67:LMB70 LVW67:LVX70 MFS67:MFT70 MPO67:MPP70 MZK67:MZL70 NJG67:NJH70 NTC67:NTD70 OCY67:OCZ70 OMU67:OMV70 OWQ67:OWR70 PGM67:PGN70 PQI67:PQJ70 QAE67:QAF70 QKA67:QKB70 QTW67:QTX70 RDS67:RDT70 RNO67:RNP70 RXK67:RXL70 SHG67:SHH70 SRC67:SRD70 TAY67:TAZ70 TKU67:TKV70 TUQ67:TUR70 UEM67:UEN70 UOI67:UOJ70 UYE67:UYF70 VIA67:VIB70 VRW67:VRX70 WBS67:WBT70 WLO67:WLP70 WVK67:WVL70 C65605:D65608 IY65605:IZ65608 SU65605:SV65608 ACQ65605:ACR65608 AMM65605:AMN65608 AWI65605:AWJ65608 BGE65605:BGF65608 BQA65605:BQB65608 BZW65605:BZX65608 CJS65605:CJT65608 CTO65605:CTP65608 DDK65605:DDL65608 DNG65605:DNH65608 DXC65605:DXD65608 EGY65605:EGZ65608 EQU65605:EQV65608 FAQ65605:FAR65608 FKM65605:FKN65608 FUI65605:FUJ65608 GEE65605:GEF65608 GOA65605:GOB65608 GXW65605:GXX65608 HHS65605:HHT65608 HRO65605:HRP65608 IBK65605:IBL65608 ILG65605:ILH65608 IVC65605:IVD65608 JEY65605:JEZ65608 JOU65605:JOV65608 JYQ65605:JYR65608 KIM65605:KIN65608 KSI65605:KSJ65608 LCE65605:LCF65608 LMA65605:LMB65608 LVW65605:LVX65608 MFS65605:MFT65608 MPO65605:MPP65608 MZK65605:MZL65608 NJG65605:NJH65608 NTC65605:NTD65608 OCY65605:OCZ65608 OMU65605:OMV65608 OWQ65605:OWR65608 PGM65605:PGN65608 PQI65605:PQJ65608 QAE65605:QAF65608 QKA65605:QKB65608 QTW65605:QTX65608 RDS65605:RDT65608 RNO65605:RNP65608 RXK65605:RXL65608 SHG65605:SHH65608 SRC65605:SRD65608 TAY65605:TAZ65608 TKU65605:TKV65608 TUQ65605:TUR65608 UEM65605:UEN65608 UOI65605:UOJ65608 UYE65605:UYF65608 VIA65605:VIB65608 VRW65605:VRX65608 WBS65605:WBT65608 WLO65605:WLP65608 WVK65605:WVL65608 C131141:D131144 IY131141:IZ131144 SU131141:SV131144 ACQ131141:ACR131144 AMM131141:AMN131144 AWI131141:AWJ131144 BGE131141:BGF131144 BQA131141:BQB131144 BZW131141:BZX131144 CJS131141:CJT131144 CTO131141:CTP131144 DDK131141:DDL131144 DNG131141:DNH131144 DXC131141:DXD131144 EGY131141:EGZ131144 EQU131141:EQV131144 FAQ131141:FAR131144 FKM131141:FKN131144 FUI131141:FUJ131144 GEE131141:GEF131144 GOA131141:GOB131144 GXW131141:GXX131144 HHS131141:HHT131144 HRO131141:HRP131144 IBK131141:IBL131144 ILG131141:ILH131144 IVC131141:IVD131144 JEY131141:JEZ131144 JOU131141:JOV131144 JYQ131141:JYR131144 KIM131141:KIN131144 KSI131141:KSJ131144 LCE131141:LCF131144 LMA131141:LMB131144 LVW131141:LVX131144 MFS131141:MFT131144 MPO131141:MPP131144 MZK131141:MZL131144 NJG131141:NJH131144 NTC131141:NTD131144 OCY131141:OCZ131144 OMU131141:OMV131144 OWQ131141:OWR131144 PGM131141:PGN131144 PQI131141:PQJ131144 QAE131141:QAF131144 QKA131141:QKB131144 QTW131141:QTX131144 RDS131141:RDT131144 RNO131141:RNP131144 RXK131141:RXL131144 SHG131141:SHH131144 SRC131141:SRD131144 TAY131141:TAZ131144 TKU131141:TKV131144 TUQ131141:TUR131144 UEM131141:UEN131144 UOI131141:UOJ131144 UYE131141:UYF131144 VIA131141:VIB131144 VRW131141:VRX131144 WBS131141:WBT131144 WLO131141:WLP131144 WVK131141:WVL131144 C196677:D196680 IY196677:IZ196680 SU196677:SV196680 ACQ196677:ACR196680 AMM196677:AMN196680 AWI196677:AWJ196680 BGE196677:BGF196680 BQA196677:BQB196680 BZW196677:BZX196680 CJS196677:CJT196680 CTO196677:CTP196680 DDK196677:DDL196680 DNG196677:DNH196680 DXC196677:DXD196680 EGY196677:EGZ196680 EQU196677:EQV196680 FAQ196677:FAR196680 FKM196677:FKN196680 FUI196677:FUJ196680 GEE196677:GEF196680 GOA196677:GOB196680 GXW196677:GXX196680 HHS196677:HHT196680 HRO196677:HRP196680 IBK196677:IBL196680 ILG196677:ILH196680 IVC196677:IVD196680 JEY196677:JEZ196680 JOU196677:JOV196680 JYQ196677:JYR196680 KIM196677:KIN196680 KSI196677:KSJ196680 LCE196677:LCF196680 LMA196677:LMB196680 LVW196677:LVX196680 MFS196677:MFT196680 MPO196677:MPP196680 MZK196677:MZL196680 NJG196677:NJH196680 NTC196677:NTD196680 OCY196677:OCZ196680 OMU196677:OMV196680 OWQ196677:OWR196680 PGM196677:PGN196680 PQI196677:PQJ196680 QAE196677:QAF196680 QKA196677:QKB196680 QTW196677:QTX196680 RDS196677:RDT196680 RNO196677:RNP196680 RXK196677:RXL196680 SHG196677:SHH196680 SRC196677:SRD196680 TAY196677:TAZ196680 TKU196677:TKV196680 TUQ196677:TUR196680 UEM196677:UEN196680 UOI196677:UOJ196680 UYE196677:UYF196680 VIA196677:VIB196680 VRW196677:VRX196680 WBS196677:WBT196680 WLO196677:WLP196680 WVK196677:WVL196680 C262213:D262216 IY262213:IZ262216 SU262213:SV262216 ACQ262213:ACR262216 AMM262213:AMN262216 AWI262213:AWJ262216 BGE262213:BGF262216 BQA262213:BQB262216 BZW262213:BZX262216 CJS262213:CJT262216 CTO262213:CTP262216 DDK262213:DDL262216 DNG262213:DNH262216 DXC262213:DXD262216 EGY262213:EGZ262216 EQU262213:EQV262216 FAQ262213:FAR262216 FKM262213:FKN262216 FUI262213:FUJ262216 GEE262213:GEF262216 GOA262213:GOB262216 GXW262213:GXX262216 HHS262213:HHT262216 HRO262213:HRP262216 IBK262213:IBL262216 ILG262213:ILH262216 IVC262213:IVD262216 JEY262213:JEZ262216 JOU262213:JOV262216 JYQ262213:JYR262216 KIM262213:KIN262216 KSI262213:KSJ262216 LCE262213:LCF262216 LMA262213:LMB262216 LVW262213:LVX262216 MFS262213:MFT262216 MPO262213:MPP262216 MZK262213:MZL262216 NJG262213:NJH262216 NTC262213:NTD262216 OCY262213:OCZ262216 OMU262213:OMV262216 OWQ262213:OWR262216 PGM262213:PGN262216 PQI262213:PQJ262216 QAE262213:QAF262216 QKA262213:QKB262216 QTW262213:QTX262216 RDS262213:RDT262216 RNO262213:RNP262216 RXK262213:RXL262216 SHG262213:SHH262216 SRC262213:SRD262216 TAY262213:TAZ262216 TKU262213:TKV262216 TUQ262213:TUR262216 UEM262213:UEN262216 UOI262213:UOJ262216 UYE262213:UYF262216 VIA262213:VIB262216 VRW262213:VRX262216 WBS262213:WBT262216 WLO262213:WLP262216 WVK262213:WVL262216 C327749:D327752 IY327749:IZ327752 SU327749:SV327752 ACQ327749:ACR327752 AMM327749:AMN327752 AWI327749:AWJ327752 BGE327749:BGF327752 BQA327749:BQB327752 BZW327749:BZX327752 CJS327749:CJT327752 CTO327749:CTP327752 DDK327749:DDL327752 DNG327749:DNH327752 DXC327749:DXD327752 EGY327749:EGZ327752 EQU327749:EQV327752 FAQ327749:FAR327752 FKM327749:FKN327752 FUI327749:FUJ327752 GEE327749:GEF327752 GOA327749:GOB327752 GXW327749:GXX327752 HHS327749:HHT327752 HRO327749:HRP327752 IBK327749:IBL327752 ILG327749:ILH327752 IVC327749:IVD327752 JEY327749:JEZ327752 JOU327749:JOV327752 JYQ327749:JYR327752 KIM327749:KIN327752 KSI327749:KSJ327752 LCE327749:LCF327752 LMA327749:LMB327752 LVW327749:LVX327752 MFS327749:MFT327752 MPO327749:MPP327752 MZK327749:MZL327752 NJG327749:NJH327752 NTC327749:NTD327752 OCY327749:OCZ327752 OMU327749:OMV327752 OWQ327749:OWR327752 PGM327749:PGN327752 PQI327749:PQJ327752 QAE327749:QAF327752 QKA327749:QKB327752 QTW327749:QTX327752 RDS327749:RDT327752 RNO327749:RNP327752 RXK327749:RXL327752 SHG327749:SHH327752 SRC327749:SRD327752 TAY327749:TAZ327752 TKU327749:TKV327752 TUQ327749:TUR327752 UEM327749:UEN327752 UOI327749:UOJ327752 UYE327749:UYF327752 VIA327749:VIB327752 VRW327749:VRX327752 WBS327749:WBT327752 WLO327749:WLP327752 WVK327749:WVL327752 C393285:D393288 IY393285:IZ393288 SU393285:SV393288 ACQ393285:ACR393288 AMM393285:AMN393288 AWI393285:AWJ393288 BGE393285:BGF393288 BQA393285:BQB393288 BZW393285:BZX393288 CJS393285:CJT393288 CTO393285:CTP393288 DDK393285:DDL393288 DNG393285:DNH393288 DXC393285:DXD393288 EGY393285:EGZ393288 EQU393285:EQV393288 FAQ393285:FAR393288 FKM393285:FKN393288 FUI393285:FUJ393288 GEE393285:GEF393288 GOA393285:GOB393288 GXW393285:GXX393288 HHS393285:HHT393288 HRO393285:HRP393288 IBK393285:IBL393288 ILG393285:ILH393288 IVC393285:IVD393288 JEY393285:JEZ393288 JOU393285:JOV393288 JYQ393285:JYR393288 KIM393285:KIN393288 KSI393285:KSJ393288 LCE393285:LCF393288 LMA393285:LMB393288 LVW393285:LVX393288 MFS393285:MFT393288 MPO393285:MPP393288 MZK393285:MZL393288 NJG393285:NJH393288 NTC393285:NTD393288 OCY393285:OCZ393288 OMU393285:OMV393288 OWQ393285:OWR393288 PGM393285:PGN393288 PQI393285:PQJ393288 QAE393285:QAF393288 QKA393285:QKB393288 QTW393285:QTX393288 RDS393285:RDT393288 RNO393285:RNP393288 RXK393285:RXL393288 SHG393285:SHH393288 SRC393285:SRD393288 TAY393285:TAZ393288 TKU393285:TKV393288 TUQ393285:TUR393288 UEM393285:UEN393288 UOI393285:UOJ393288 UYE393285:UYF393288 VIA393285:VIB393288 VRW393285:VRX393288 WBS393285:WBT393288 WLO393285:WLP393288 WVK393285:WVL393288 C458821:D458824 IY458821:IZ458824 SU458821:SV458824 ACQ458821:ACR458824 AMM458821:AMN458824 AWI458821:AWJ458824 BGE458821:BGF458824 BQA458821:BQB458824 BZW458821:BZX458824 CJS458821:CJT458824 CTO458821:CTP458824 DDK458821:DDL458824 DNG458821:DNH458824 DXC458821:DXD458824 EGY458821:EGZ458824 EQU458821:EQV458824 FAQ458821:FAR458824 FKM458821:FKN458824 FUI458821:FUJ458824 GEE458821:GEF458824 GOA458821:GOB458824 GXW458821:GXX458824 HHS458821:HHT458824 HRO458821:HRP458824 IBK458821:IBL458824 ILG458821:ILH458824 IVC458821:IVD458824 JEY458821:JEZ458824 JOU458821:JOV458824 JYQ458821:JYR458824 KIM458821:KIN458824 KSI458821:KSJ458824 LCE458821:LCF458824 LMA458821:LMB458824 LVW458821:LVX458824 MFS458821:MFT458824 MPO458821:MPP458824 MZK458821:MZL458824 NJG458821:NJH458824 NTC458821:NTD458824 OCY458821:OCZ458824 OMU458821:OMV458824 OWQ458821:OWR458824 PGM458821:PGN458824 PQI458821:PQJ458824 QAE458821:QAF458824 QKA458821:QKB458824 QTW458821:QTX458824 RDS458821:RDT458824 RNO458821:RNP458824 RXK458821:RXL458824 SHG458821:SHH458824 SRC458821:SRD458824 TAY458821:TAZ458824 TKU458821:TKV458824 TUQ458821:TUR458824 UEM458821:UEN458824 UOI458821:UOJ458824 UYE458821:UYF458824 VIA458821:VIB458824 VRW458821:VRX458824 WBS458821:WBT458824 WLO458821:WLP458824 WVK458821:WVL458824 C524357:D524360 IY524357:IZ524360 SU524357:SV524360 ACQ524357:ACR524360 AMM524357:AMN524360 AWI524357:AWJ524360 BGE524357:BGF524360 BQA524357:BQB524360 BZW524357:BZX524360 CJS524357:CJT524360 CTO524357:CTP524360 DDK524357:DDL524360 DNG524357:DNH524360 DXC524357:DXD524360 EGY524357:EGZ524360 EQU524357:EQV524360 FAQ524357:FAR524360 FKM524357:FKN524360 FUI524357:FUJ524360 GEE524357:GEF524360 GOA524357:GOB524360 GXW524357:GXX524360 HHS524357:HHT524360 HRO524357:HRP524360 IBK524357:IBL524360 ILG524357:ILH524360 IVC524357:IVD524360 JEY524357:JEZ524360 JOU524357:JOV524360 JYQ524357:JYR524360 KIM524357:KIN524360 KSI524357:KSJ524360 LCE524357:LCF524360 LMA524357:LMB524360 LVW524357:LVX524360 MFS524357:MFT524360 MPO524357:MPP524360 MZK524357:MZL524360 NJG524357:NJH524360 NTC524357:NTD524360 OCY524357:OCZ524360 OMU524357:OMV524360 OWQ524357:OWR524360 PGM524357:PGN524360 PQI524357:PQJ524360 QAE524357:QAF524360 QKA524357:QKB524360 QTW524357:QTX524360 RDS524357:RDT524360 RNO524357:RNP524360 RXK524357:RXL524360 SHG524357:SHH524360 SRC524357:SRD524360 TAY524357:TAZ524360 TKU524357:TKV524360 TUQ524357:TUR524360 UEM524357:UEN524360 UOI524357:UOJ524360 UYE524357:UYF524360 VIA524357:VIB524360 VRW524357:VRX524360 WBS524357:WBT524360 WLO524357:WLP524360 WVK524357:WVL524360 C589893:D589896 IY589893:IZ589896 SU589893:SV589896 ACQ589893:ACR589896 AMM589893:AMN589896 AWI589893:AWJ589896 BGE589893:BGF589896 BQA589893:BQB589896 BZW589893:BZX589896 CJS589893:CJT589896 CTO589893:CTP589896 DDK589893:DDL589896 DNG589893:DNH589896 DXC589893:DXD589896 EGY589893:EGZ589896 EQU589893:EQV589896 FAQ589893:FAR589896 FKM589893:FKN589896 FUI589893:FUJ589896 GEE589893:GEF589896 GOA589893:GOB589896 GXW589893:GXX589896 HHS589893:HHT589896 HRO589893:HRP589896 IBK589893:IBL589896 ILG589893:ILH589896 IVC589893:IVD589896 JEY589893:JEZ589896 JOU589893:JOV589896 JYQ589893:JYR589896 KIM589893:KIN589896 KSI589893:KSJ589896 LCE589893:LCF589896 LMA589893:LMB589896 LVW589893:LVX589896 MFS589893:MFT589896 MPO589893:MPP589896 MZK589893:MZL589896 NJG589893:NJH589896 NTC589893:NTD589896 OCY589893:OCZ589896 OMU589893:OMV589896 OWQ589893:OWR589896 PGM589893:PGN589896 PQI589893:PQJ589896 QAE589893:QAF589896 QKA589893:QKB589896 QTW589893:QTX589896 RDS589893:RDT589896 RNO589893:RNP589896 RXK589893:RXL589896 SHG589893:SHH589896 SRC589893:SRD589896 TAY589893:TAZ589896 TKU589893:TKV589896 TUQ589893:TUR589896 UEM589893:UEN589896 UOI589893:UOJ589896 UYE589893:UYF589896 VIA589893:VIB589896 VRW589893:VRX589896 WBS589893:WBT589896 WLO589893:WLP589896 WVK589893:WVL589896 C655429:D655432 IY655429:IZ655432 SU655429:SV655432 ACQ655429:ACR655432 AMM655429:AMN655432 AWI655429:AWJ655432 BGE655429:BGF655432 BQA655429:BQB655432 BZW655429:BZX655432 CJS655429:CJT655432 CTO655429:CTP655432 DDK655429:DDL655432 DNG655429:DNH655432 DXC655429:DXD655432 EGY655429:EGZ655432 EQU655429:EQV655432 FAQ655429:FAR655432 FKM655429:FKN655432 FUI655429:FUJ655432 GEE655429:GEF655432 GOA655429:GOB655432 GXW655429:GXX655432 HHS655429:HHT655432 HRO655429:HRP655432 IBK655429:IBL655432 ILG655429:ILH655432 IVC655429:IVD655432 JEY655429:JEZ655432 JOU655429:JOV655432 JYQ655429:JYR655432 KIM655429:KIN655432 KSI655429:KSJ655432 LCE655429:LCF655432 LMA655429:LMB655432 LVW655429:LVX655432 MFS655429:MFT655432 MPO655429:MPP655432 MZK655429:MZL655432 NJG655429:NJH655432 NTC655429:NTD655432 OCY655429:OCZ655432 OMU655429:OMV655432 OWQ655429:OWR655432 PGM655429:PGN655432 PQI655429:PQJ655432 QAE655429:QAF655432 QKA655429:QKB655432 QTW655429:QTX655432 RDS655429:RDT655432 RNO655429:RNP655432 RXK655429:RXL655432 SHG655429:SHH655432 SRC655429:SRD655432 TAY655429:TAZ655432 TKU655429:TKV655432 TUQ655429:TUR655432 UEM655429:UEN655432 UOI655429:UOJ655432 UYE655429:UYF655432 VIA655429:VIB655432 VRW655429:VRX655432 WBS655429:WBT655432 WLO655429:WLP655432 WVK655429:WVL655432 C720965:D720968 IY720965:IZ720968 SU720965:SV720968 ACQ720965:ACR720968 AMM720965:AMN720968 AWI720965:AWJ720968 BGE720965:BGF720968 BQA720965:BQB720968 BZW720965:BZX720968 CJS720965:CJT720968 CTO720965:CTP720968 DDK720965:DDL720968 DNG720965:DNH720968 DXC720965:DXD720968 EGY720965:EGZ720968 EQU720965:EQV720968 FAQ720965:FAR720968 FKM720965:FKN720968 FUI720965:FUJ720968 GEE720965:GEF720968 GOA720965:GOB720968 GXW720965:GXX720968 HHS720965:HHT720968 HRO720965:HRP720968 IBK720965:IBL720968 ILG720965:ILH720968 IVC720965:IVD720968 JEY720965:JEZ720968 JOU720965:JOV720968 JYQ720965:JYR720968 KIM720965:KIN720968 KSI720965:KSJ720968 LCE720965:LCF720968 LMA720965:LMB720968 LVW720965:LVX720968 MFS720965:MFT720968 MPO720965:MPP720968 MZK720965:MZL720968 NJG720965:NJH720968 NTC720965:NTD720968 OCY720965:OCZ720968 OMU720965:OMV720968 OWQ720965:OWR720968 PGM720965:PGN720968 PQI720965:PQJ720968 QAE720965:QAF720968 QKA720965:QKB720968 QTW720965:QTX720968 RDS720965:RDT720968 RNO720965:RNP720968 RXK720965:RXL720968 SHG720965:SHH720968 SRC720965:SRD720968 TAY720965:TAZ720968 TKU720965:TKV720968 TUQ720965:TUR720968 UEM720965:UEN720968 UOI720965:UOJ720968 UYE720965:UYF720968 VIA720965:VIB720968 VRW720965:VRX720968 WBS720965:WBT720968 WLO720965:WLP720968 WVK720965:WVL720968 C786501:D786504 IY786501:IZ786504 SU786501:SV786504 ACQ786501:ACR786504 AMM786501:AMN786504 AWI786501:AWJ786504 BGE786501:BGF786504 BQA786501:BQB786504 BZW786501:BZX786504 CJS786501:CJT786504 CTO786501:CTP786504 DDK786501:DDL786504 DNG786501:DNH786504 DXC786501:DXD786504 EGY786501:EGZ786504 EQU786501:EQV786504 FAQ786501:FAR786504 FKM786501:FKN786504 FUI786501:FUJ786504 GEE786501:GEF786504 GOA786501:GOB786504 GXW786501:GXX786504 HHS786501:HHT786504 HRO786501:HRP786504 IBK786501:IBL786504 ILG786501:ILH786504 IVC786501:IVD786504 JEY786501:JEZ786504 JOU786501:JOV786504 JYQ786501:JYR786504 KIM786501:KIN786504 KSI786501:KSJ786504 LCE786501:LCF786504 LMA786501:LMB786504 LVW786501:LVX786504 MFS786501:MFT786504 MPO786501:MPP786504 MZK786501:MZL786504 NJG786501:NJH786504 NTC786501:NTD786504 OCY786501:OCZ786504 OMU786501:OMV786504 OWQ786501:OWR786504 PGM786501:PGN786504 PQI786501:PQJ786504 QAE786501:QAF786504 QKA786501:QKB786504 QTW786501:QTX786504 RDS786501:RDT786504 RNO786501:RNP786504 RXK786501:RXL786504 SHG786501:SHH786504 SRC786501:SRD786504 TAY786501:TAZ786504 TKU786501:TKV786504 TUQ786501:TUR786504 UEM786501:UEN786504 UOI786501:UOJ786504 UYE786501:UYF786504 VIA786501:VIB786504 VRW786501:VRX786504 WBS786501:WBT786504 WLO786501:WLP786504 WVK786501:WVL786504 C852037:D852040 IY852037:IZ852040 SU852037:SV852040 ACQ852037:ACR852040 AMM852037:AMN852040 AWI852037:AWJ852040 BGE852037:BGF852040 BQA852037:BQB852040 BZW852037:BZX852040 CJS852037:CJT852040 CTO852037:CTP852040 DDK852037:DDL852040 DNG852037:DNH852040 DXC852037:DXD852040 EGY852037:EGZ852040 EQU852037:EQV852040 FAQ852037:FAR852040 FKM852037:FKN852040 FUI852037:FUJ852040 GEE852037:GEF852040 GOA852037:GOB852040 GXW852037:GXX852040 HHS852037:HHT852040 HRO852037:HRP852040 IBK852037:IBL852040 ILG852037:ILH852040 IVC852037:IVD852040 JEY852037:JEZ852040 JOU852037:JOV852040 JYQ852037:JYR852040 KIM852037:KIN852040 KSI852037:KSJ852040 LCE852037:LCF852040 LMA852037:LMB852040 LVW852037:LVX852040 MFS852037:MFT852040 MPO852037:MPP852040 MZK852037:MZL852040 NJG852037:NJH852040 NTC852037:NTD852040 OCY852037:OCZ852040 OMU852037:OMV852040 OWQ852037:OWR852040 PGM852037:PGN852040 PQI852037:PQJ852040 QAE852037:QAF852040 QKA852037:QKB852040 QTW852037:QTX852040 RDS852037:RDT852040 RNO852037:RNP852040 RXK852037:RXL852040 SHG852037:SHH852040 SRC852037:SRD852040 TAY852037:TAZ852040 TKU852037:TKV852040 TUQ852037:TUR852040 UEM852037:UEN852040 UOI852037:UOJ852040 UYE852037:UYF852040 VIA852037:VIB852040 VRW852037:VRX852040 WBS852037:WBT852040 WLO852037:WLP852040 WVK852037:WVL852040 C917573:D917576 IY917573:IZ917576 SU917573:SV917576 ACQ917573:ACR917576 AMM917573:AMN917576 AWI917573:AWJ917576 BGE917573:BGF917576 BQA917573:BQB917576 BZW917573:BZX917576 CJS917573:CJT917576 CTO917573:CTP917576 DDK917573:DDL917576 DNG917573:DNH917576 DXC917573:DXD917576 EGY917573:EGZ917576 EQU917573:EQV917576 FAQ917573:FAR917576 FKM917573:FKN917576 FUI917573:FUJ917576 GEE917573:GEF917576 GOA917573:GOB917576 GXW917573:GXX917576 HHS917573:HHT917576 HRO917573:HRP917576 IBK917573:IBL917576 ILG917573:ILH917576 IVC917573:IVD917576 JEY917573:JEZ917576 JOU917573:JOV917576 JYQ917573:JYR917576 KIM917573:KIN917576 KSI917573:KSJ917576 LCE917573:LCF917576 LMA917573:LMB917576 LVW917573:LVX917576 MFS917573:MFT917576 MPO917573:MPP917576 MZK917573:MZL917576 NJG917573:NJH917576 NTC917573:NTD917576 OCY917573:OCZ917576 OMU917573:OMV917576 OWQ917573:OWR917576 PGM917573:PGN917576 PQI917573:PQJ917576 QAE917573:QAF917576 QKA917573:QKB917576 QTW917573:QTX917576 RDS917573:RDT917576 RNO917573:RNP917576 RXK917573:RXL917576 SHG917573:SHH917576 SRC917573:SRD917576 TAY917573:TAZ917576 TKU917573:TKV917576 TUQ917573:TUR917576 UEM917573:UEN917576 UOI917573:UOJ917576 UYE917573:UYF917576 VIA917573:VIB917576 VRW917573:VRX917576 WBS917573:WBT917576 WLO917573:WLP917576 WVK917573:WVL917576 C983109:D983112 IY983109:IZ983112 SU983109:SV983112 ACQ983109:ACR983112 AMM983109:AMN983112 AWI983109:AWJ983112 BGE983109:BGF983112 BQA983109:BQB983112 BZW983109:BZX983112 CJS983109:CJT983112 CTO983109:CTP983112 DDK983109:DDL983112 DNG983109:DNH983112 DXC983109:DXD983112 EGY983109:EGZ983112 EQU983109:EQV983112 FAQ983109:FAR983112 FKM983109:FKN983112 FUI983109:FUJ983112 GEE983109:GEF983112 GOA983109:GOB983112 GXW983109:GXX983112 HHS983109:HHT983112 HRO983109:HRP983112 IBK983109:IBL983112 ILG983109:ILH983112 IVC983109:IVD983112 JEY983109:JEZ983112 JOU983109:JOV983112 JYQ983109:JYR983112 KIM983109:KIN983112 KSI983109:KSJ983112 LCE983109:LCF983112 LMA983109:LMB983112 LVW983109:LVX983112 MFS983109:MFT983112 MPO983109:MPP983112 MZK983109:MZL983112 NJG983109:NJH983112 NTC983109:NTD983112 OCY983109:OCZ983112 OMU983109:OMV983112 OWQ983109:OWR983112 PGM983109:PGN983112 PQI983109:PQJ983112 QAE983109:QAF983112 QKA983109:QKB983112 QTW983109:QTX983112 RDS983109:RDT983112 RNO983109:RNP983112 RXK983109:RXL983112 SHG983109:SHH983112 SRC983109:SRD983112 TAY983109:TAZ983112 TKU983109:TKV983112 TUQ983109:TUR983112 UEM983109:UEN983112 UOI983109:UOJ983112 UYE983109:UYF983112 VIA983109:VIB983112 VRW983109:VRX983112 WBS983109:WBT983112 WLO983109:WLP983112 WVK983109:WVL983112 UOI983081:UOJ983094 IY72:IZ82 SU72:SV82 ACQ72:ACR82 AMM72:AMN82 AWI72:AWJ82 BGE72:BGF82 BQA72:BQB82 BZW72:BZX82 CJS72:CJT82 CTO72:CTP82 DDK72:DDL82 DNG72:DNH82 DXC72:DXD82 EGY72:EGZ82 EQU72:EQV82 FAQ72:FAR82 FKM72:FKN82 FUI72:FUJ82 GEE72:GEF82 GOA72:GOB82 GXW72:GXX82 HHS72:HHT82 HRO72:HRP82 IBK72:IBL82 ILG72:ILH82 IVC72:IVD82 JEY72:JEZ82 JOU72:JOV82 JYQ72:JYR82 KIM72:KIN82 KSI72:KSJ82 LCE72:LCF82 LMA72:LMB82 LVW72:LVX82 MFS72:MFT82 MPO72:MPP82 MZK72:MZL82 NJG72:NJH82 NTC72:NTD82 OCY72:OCZ82 OMU72:OMV82 OWQ72:OWR82 PGM72:PGN82 PQI72:PQJ82 QAE72:QAF82 QKA72:QKB82 QTW72:QTX82 RDS72:RDT82 RNO72:RNP82 RXK72:RXL82 SHG72:SHH82 SRC72:SRD82 TAY72:TAZ82 TKU72:TKV82 TUQ72:TUR82 UEM72:UEN82 UOI72:UOJ82 UYE72:UYF82 VIA72:VIB82 VRW72:VRX82 WBS72:WBT82 WLO72:WLP82 WVK72:WVL82 C65610:D65619 IY65610:IZ65619 SU65610:SV65619 ACQ65610:ACR65619 AMM65610:AMN65619 AWI65610:AWJ65619 BGE65610:BGF65619 BQA65610:BQB65619 BZW65610:BZX65619 CJS65610:CJT65619 CTO65610:CTP65619 DDK65610:DDL65619 DNG65610:DNH65619 DXC65610:DXD65619 EGY65610:EGZ65619 EQU65610:EQV65619 FAQ65610:FAR65619 FKM65610:FKN65619 FUI65610:FUJ65619 GEE65610:GEF65619 GOA65610:GOB65619 GXW65610:GXX65619 HHS65610:HHT65619 HRO65610:HRP65619 IBK65610:IBL65619 ILG65610:ILH65619 IVC65610:IVD65619 JEY65610:JEZ65619 JOU65610:JOV65619 JYQ65610:JYR65619 KIM65610:KIN65619 KSI65610:KSJ65619 LCE65610:LCF65619 LMA65610:LMB65619 LVW65610:LVX65619 MFS65610:MFT65619 MPO65610:MPP65619 MZK65610:MZL65619 NJG65610:NJH65619 NTC65610:NTD65619 OCY65610:OCZ65619 OMU65610:OMV65619 OWQ65610:OWR65619 PGM65610:PGN65619 PQI65610:PQJ65619 QAE65610:QAF65619 QKA65610:QKB65619 QTW65610:QTX65619 RDS65610:RDT65619 RNO65610:RNP65619 RXK65610:RXL65619 SHG65610:SHH65619 SRC65610:SRD65619 TAY65610:TAZ65619 TKU65610:TKV65619 TUQ65610:TUR65619 UEM65610:UEN65619 UOI65610:UOJ65619 UYE65610:UYF65619 VIA65610:VIB65619 VRW65610:VRX65619 WBS65610:WBT65619 WLO65610:WLP65619 WVK65610:WVL65619 C131146:D131155 IY131146:IZ131155 SU131146:SV131155 ACQ131146:ACR131155 AMM131146:AMN131155 AWI131146:AWJ131155 BGE131146:BGF131155 BQA131146:BQB131155 BZW131146:BZX131155 CJS131146:CJT131155 CTO131146:CTP131155 DDK131146:DDL131155 DNG131146:DNH131155 DXC131146:DXD131155 EGY131146:EGZ131155 EQU131146:EQV131155 FAQ131146:FAR131155 FKM131146:FKN131155 FUI131146:FUJ131155 GEE131146:GEF131155 GOA131146:GOB131155 GXW131146:GXX131155 HHS131146:HHT131155 HRO131146:HRP131155 IBK131146:IBL131155 ILG131146:ILH131155 IVC131146:IVD131155 JEY131146:JEZ131155 JOU131146:JOV131155 JYQ131146:JYR131155 KIM131146:KIN131155 KSI131146:KSJ131155 LCE131146:LCF131155 LMA131146:LMB131155 LVW131146:LVX131155 MFS131146:MFT131155 MPO131146:MPP131155 MZK131146:MZL131155 NJG131146:NJH131155 NTC131146:NTD131155 OCY131146:OCZ131155 OMU131146:OMV131155 OWQ131146:OWR131155 PGM131146:PGN131155 PQI131146:PQJ131155 QAE131146:QAF131155 QKA131146:QKB131155 QTW131146:QTX131155 RDS131146:RDT131155 RNO131146:RNP131155 RXK131146:RXL131155 SHG131146:SHH131155 SRC131146:SRD131155 TAY131146:TAZ131155 TKU131146:TKV131155 TUQ131146:TUR131155 UEM131146:UEN131155 UOI131146:UOJ131155 UYE131146:UYF131155 VIA131146:VIB131155 VRW131146:VRX131155 WBS131146:WBT131155 WLO131146:WLP131155 WVK131146:WVL131155 C196682:D196691 IY196682:IZ196691 SU196682:SV196691 ACQ196682:ACR196691 AMM196682:AMN196691 AWI196682:AWJ196691 BGE196682:BGF196691 BQA196682:BQB196691 BZW196682:BZX196691 CJS196682:CJT196691 CTO196682:CTP196691 DDK196682:DDL196691 DNG196682:DNH196691 DXC196682:DXD196691 EGY196682:EGZ196691 EQU196682:EQV196691 FAQ196682:FAR196691 FKM196682:FKN196691 FUI196682:FUJ196691 GEE196682:GEF196691 GOA196682:GOB196691 GXW196682:GXX196691 HHS196682:HHT196691 HRO196682:HRP196691 IBK196682:IBL196691 ILG196682:ILH196691 IVC196682:IVD196691 JEY196682:JEZ196691 JOU196682:JOV196691 JYQ196682:JYR196691 KIM196682:KIN196691 KSI196682:KSJ196691 LCE196682:LCF196691 LMA196682:LMB196691 LVW196682:LVX196691 MFS196682:MFT196691 MPO196682:MPP196691 MZK196682:MZL196691 NJG196682:NJH196691 NTC196682:NTD196691 OCY196682:OCZ196691 OMU196682:OMV196691 OWQ196682:OWR196691 PGM196682:PGN196691 PQI196682:PQJ196691 QAE196682:QAF196691 QKA196682:QKB196691 QTW196682:QTX196691 RDS196682:RDT196691 RNO196682:RNP196691 RXK196682:RXL196691 SHG196682:SHH196691 SRC196682:SRD196691 TAY196682:TAZ196691 TKU196682:TKV196691 TUQ196682:TUR196691 UEM196682:UEN196691 UOI196682:UOJ196691 UYE196682:UYF196691 VIA196682:VIB196691 VRW196682:VRX196691 WBS196682:WBT196691 WLO196682:WLP196691 WVK196682:WVL196691 C262218:D262227 IY262218:IZ262227 SU262218:SV262227 ACQ262218:ACR262227 AMM262218:AMN262227 AWI262218:AWJ262227 BGE262218:BGF262227 BQA262218:BQB262227 BZW262218:BZX262227 CJS262218:CJT262227 CTO262218:CTP262227 DDK262218:DDL262227 DNG262218:DNH262227 DXC262218:DXD262227 EGY262218:EGZ262227 EQU262218:EQV262227 FAQ262218:FAR262227 FKM262218:FKN262227 FUI262218:FUJ262227 GEE262218:GEF262227 GOA262218:GOB262227 GXW262218:GXX262227 HHS262218:HHT262227 HRO262218:HRP262227 IBK262218:IBL262227 ILG262218:ILH262227 IVC262218:IVD262227 JEY262218:JEZ262227 JOU262218:JOV262227 JYQ262218:JYR262227 KIM262218:KIN262227 KSI262218:KSJ262227 LCE262218:LCF262227 LMA262218:LMB262227 LVW262218:LVX262227 MFS262218:MFT262227 MPO262218:MPP262227 MZK262218:MZL262227 NJG262218:NJH262227 NTC262218:NTD262227 OCY262218:OCZ262227 OMU262218:OMV262227 OWQ262218:OWR262227 PGM262218:PGN262227 PQI262218:PQJ262227 QAE262218:QAF262227 QKA262218:QKB262227 QTW262218:QTX262227 RDS262218:RDT262227 RNO262218:RNP262227 RXK262218:RXL262227 SHG262218:SHH262227 SRC262218:SRD262227 TAY262218:TAZ262227 TKU262218:TKV262227 TUQ262218:TUR262227 UEM262218:UEN262227 UOI262218:UOJ262227 UYE262218:UYF262227 VIA262218:VIB262227 VRW262218:VRX262227 WBS262218:WBT262227 WLO262218:WLP262227 WVK262218:WVL262227 C327754:D327763 IY327754:IZ327763 SU327754:SV327763 ACQ327754:ACR327763 AMM327754:AMN327763 AWI327754:AWJ327763 BGE327754:BGF327763 BQA327754:BQB327763 BZW327754:BZX327763 CJS327754:CJT327763 CTO327754:CTP327763 DDK327754:DDL327763 DNG327754:DNH327763 DXC327754:DXD327763 EGY327754:EGZ327763 EQU327754:EQV327763 FAQ327754:FAR327763 FKM327754:FKN327763 FUI327754:FUJ327763 GEE327754:GEF327763 GOA327754:GOB327763 GXW327754:GXX327763 HHS327754:HHT327763 HRO327754:HRP327763 IBK327754:IBL327763 ILG327754:ILH327763 IVC327754:IVD327763 JEY327754:JEZ327763 JOU327754:JOV327763 JYQ327754:JYR327763 KIM327754:KIN327763 KSI327754:KSJ327763 LCE327754:LCF327763 LMA327754:LMB327763 LVW327754:LVX327763 MFS327754:MFT327763 MPO327754:MPP327763 MZK327754:MZL327763 NJG327754:NJH327763 NTC327754:NTD327763 OCY327754:OCZ327763 OMU327754:OMV327763 OWQ327754:OWR327763 PGM327754:PGN327763 PQI327754:PQJ327763 QAE327754:QAF327763 QKA327754:QKB327763 QTW327754:QTX327763 RDS327754:RDT327763 RNO327754:RNP327763 RXK327754:RXL327763 SHG327754:SHH327763 SRC327754:SRD327763 TAY327754:TAZ327763 TKU327754:TKV327763 TUQ327754:TUR327763 UEM327754:UEN327763 UOI327754:UOJ327763 UYE327754:UYF327763 VIA327754:VIB327763 VRW327754:VRX327763 WBS327754:WBT327763 WLO327754:WLP327763 WVK327754:WVL327763 C393290:D393299 IY393290:IZ393299 SU393290:SV393299 ACQ393290:ACR393299 AMM393290:AMN393299 AWI393290:AWJ393299 BGE393290:BGF393299 BQA393290:BQB393299 BZW393290:BZX393299 CJS393290:CJT393299 CTO393290:CTP393299 DDK393290:DDL393299 DNG393290:DNH393299 DXC393290:DXD393299 EGY393290:EGZ393299 EQU393290:EQV393299 FAQ393290:FAR393299 FKM393290:FKN393299 FUI393290:FUJ393299 GEE393290:GEF393299 GOA393290:GOB393299 GXW393290:GXX393299 HHS393290:HHT393299 HRO393290:HRP393299 IBK393290:IBL393299 ILG393290:ILH393299 IVC393290:IVD393299 JEY393290:JEZ393299 JOU393290:JOV393299 JYQ393290:JYR393299 KIM393290:KIN393299 KSI393290:KSJ393299 LCE393290:LCF393299 LMA393290:LMB393299 LVW393290:LVX393299 MFS393290:MFT393299 MPO393290:MPP393299 MZK393290:MZL393299 NJG393290:NJH393299 NTC393290:NTD393299 OCY393290:OCZ393299 OMU393290:OMV393299 OWQ393290:OWR393299 PGM393290:PGN393299 PQI393290:PQJ393299 QAE393290:QAF393299 QKA393290:QKB393299 QTW393290:QTX393299 RDS393290:RDT393299 RNO393290:RNP393299 RXK393290:RXL393299 SHG393290:SHH393299 SRC393290:SRD393299 TAY393290:TAZ393299 TKU393290:TKV393299 TUQ393290:TUR393299 UEM393290:UEN393299 UOI393290:UOJ393299 UYE393290:UYF393299 VIA393290:VIB393299 VRW393290:VRX393299 WBS393290:WBT393299 WLO393290:WLP393299 WVK393290:WVL393299 C458826:D458835 IY458826:IZ458835 SU458826:SV458835 ACQ458826:ACR458835 AMM458826:AMN458835 AWI458826:AWJ458835 BGE458826:BGF458835 BQA458826:BQB458835 BZW458826:BZX458835 CJS458826:CJT458835 CTO458826:CTP458835 DDK458826:DDL458835 DNG458826:DNH458835 DXC458826:DXD458835 EGY458826:EGZ458835 EQU458826:EQV458835 FAQ458826:FAR458835 FKM458826:FKN458835 FUI458826:FUJ458835 GEE458826:GEF458835 GOA458826:GOB458835 GXW458826:GXX458835 HHS458826:HHT458835 HRO458826:HRP458835 IBK458826:IBL458835 ILG458826:ILH458835 IVC458826:IVD458835 JEY458826:JEZ458835 JOU458826:JOV458835 JYQ458826:JYR458835 KIM458826:KIN458835 KSI458826:KSJ458835 LCE458826:LCF458835 LMA458826:LMB458835 LVW458826:LVX458835 MFS458826:MFT458835 MPO458826:MPP458835 MZK458826:MZL458835 NJG458826:NJH458835 NTC458826:NTD458835 OCY458826:OCZ458835 OMU458826:OMV458835 OWQ458826:OWR458835 PGM458826:PGN458835 PQI458826:PQJ458835 QAE458826:QAF458835 QKA458826:QKB458835 QTW458826:QTX458835 RDS458826:RDT458835 RNO458826:RNP458835 RXK458826:RXL458835 SHG458826:SHH458835 SRC458826:SRD458835 TAY458826:TAZ458835 TKU458826:TKV458835 TUQ458826:TUR458835 UEM458826:UEN458835 UOI458826:UOJ458835 UYE458826:UYF458835 VIA458826:VIB458835 VRW458826:VRX458835 WBS458826:WBT458835 WLO458826:WLP458835 WVK458826:WVL458835 C524362:D524371 IY524362:IZ524371 SU524362:SV524371 ACQ524362:ACR524371 AMM524362:AMN524371 AWI524362:AWJ524371 BGE524362:BGF524371 BQA524362:BQB524371 BZW524362:BZX524371 CJS524362:CJT524371 CTO524362:CTP524371 DDK524362:DDL524371 DNG524362:DNH524371 DXC524362:DXD524371 EGY524362:EGZ524371 EQU524362:EQV524371 FAQ524362:FAR524371 FKM524362:FKN524371 FUI524362:FUJ524371 GEE524362:GEF524371 GOA524362:GOB524371 GXW524362:GXX524371 HHS524362:HHT524371 HRO524362:HRP524371 IBK524362:IBL524371 ILG524362:ILH524371 IVC524362:IVD524371 JEY524362:JEZ524371 JOU524362:JOV524371 JYQ524362:JYR524371 KIM524362:KIN524371 KSI524362:KSJ524371 LCE524362:LCF524371 LMA524362:LMB524371 LVW524362:LVX524371 MFS524362:MFT524371 MPO524362:MPP524371 MZK524362:MZL524371 NJG524362:NJH524371 NTC524362:NTD524371 OCY524362:OCZ524371 OMU524362:OMV524371 OWQ524362:OWR524371 PGM524362:PGN524371 PQI524362:PQJ524371 QAE524362:QAF524371 QKA524362:QKB524371 QTW524362:QTX524371 RDS524362:RDT524371 RNO524362:RNP524371 RXK524362:RXL524371 SHG524362:SHH524371 SRC524362:SRD524371 TAY524362:TAZ524371 TKU524362:TKV524371 TUQ524362:TUR524371 UEM524362:UEN524371 UOI524362:UOJ524371 UYE524362:UYF524371 VIA524362:VIB524371 VRW524362:VRX524371 WBS524362:WBT524371 WLO524362:WLP524371 WVK524362:WVL524371 C589898:D589907 IY589898:IZ589907 SU589898:SV589907 ACQ589898:ACR589907 AMM589898:AMN589907 AWI589898:AWJ589907 BGE589898:BGF589907 BQA589898:BQB589907 BZW589898:BZX589907 CJS589898:CJT589907 CTO589898:CTP589907 DDK589898:DDL589907 DNG589898:DNH589907 DXC589898:DXD589907 EGY589898:EGZ589907 EQU589898:EQV589907 FAQ589898:FAR589907 FKM589898:FKN589907 FUI589898:FUJ589907 GEE589898:GEF589907 GOA589898:GOB589907 GXW589898:GXX589907 HHS589898:HHT589907 HRO589898:HRP589907 IBK589898:IBL589907 ILG589898:ILH589907 IVC589898:IVD589907 JEY589898:JEZ589907 JOU589898:JOV589907 JYQ589898:JYR589907 KIM589898:KIN589907 KSI589898:KSJ589907 LCE589898:LCF589907 LMA589898:LMB589907 LVW589898:LVX589907 MFS589898:MFT589907 MPO589898:MPP589907 MZK589898:MZL589907 NJG589898:NJH589907 NTC589898:NTD589907 OCY589898:OCZ589907 OMU589898:OMV589907 OWQ589898:OWR589907 PGM589898:PGN589907 PQI589898:PQJ589907 QAE589898:QAF589907 QKA589898:QKB589907 QTW589898:QTX589907 RDS589898:RDT589907 RNO589898:RNP589907 RXK589898:RXL589907 SHG589898:SHH589907 SRC589898:SRD589907 TAY589898:TAZ589907 TKU589898:TKV589907 TUQ589898:TUR589907 UEM589898:UEN589907 UOI589898:UOJ589907 UYE589898:UYF589907 VIA589898:VIB589907 VRW589898:VRX589907 WBS589898:WBT589907 WLO589898:WLP589907 WVK589898:WVL589907 C655434:D655443 IY655434:IZ655443 SU655434:SV655443 ACQ655434:ACR655443 AMM655434:AMN655443 AWI655434:AWJ655443 BGE655434:BGF655443 BQA655434:BQB655443 BZW655434:BZX655443 CJS655434:CJT655443 CTO655434:CTP655443 DDK655434:DDL655443 DNG655434:DNH655443 DXC655434:DXD655443 EGY655434:EGZ655443 EQU655434:EQV655443 FAQ655434:FAR655443 FKM655434:FKN655443 FUI655434:FUJ655443 GEE655434:GEF655443 GOA655434:GOB655443 GXW655434:GXX655443 HHS655434:HHT655443 HRO655434:HRP655443 IBK655434:IBL655443 ILG655434:ILH655443 IVC655434:IVD655443 JEY655434:JEZ655443 JOU655434:JOV655443 JYQ655434:JYR655443 KIM655434:KIN655443 KSI655434:KSJ655443 LCE655434:LCF655443 LMA655434:LMB655443 LVW655434:LVX655443 MFS655434:MFT655443 MPO655434:MPP655443 MZK655434:MZL655443 NJG655434:NJH655443 NTC655434:NTD655443 OCY655434:OCZ655443 OMU655434:OMV655443 OWQ655434:OWR655443 PGM655434:PGN655443 PQI655434:PQJ655443 QAE655434:QAF655443 QKA655434:QKB655443 QTW655434:QTX655443 RDS655434:RDT655443 RNO655434:RNP655443 RXK655434:RXL655443 SHG655434:SHH655443 SRC655434:SRD655443 TAY655434:TAZ655443 TKU655434:TKV655443 TUQ655434:TUR655443 UEM655434:UEN655443 UOI655434:UOJ655443 UYE655434:UYF655443 VIA655434:VIB655443 VRW655434:VRX655443 WBS655434:WBT655443 WLO655434:WLP655443 WVK655434:WVL655443 C720970:D720979 IY720970:IZ720979 SU720970:SV720979 ACQ720970:ACR720979 AMM720970:AMN720979 AWI720970:AWJ720979 BGE720970:BGF720979 BQA720970:BQB720979 BZW720970:BZX720979 CJS720970:CJT720979 CTO720970:CTP720979 DDK720970:DDL720979 DNG720970:DNH720979 DXC720970:DXD720979 EGY720970:EGZ720979 EQU720970:EQV720979 FAQ720970:FAR720979 FKM720970:FKN720979 FUI720970:FUJ720979 GEE720970:GEF720979 GOA720970:GOB720979 GXW720970:GXX720979 HHS720970:HHT720979 HRO720970:HRP720979 IBK720970:IBL720979 ILG720970:ILH720979 IVC720970:IVD720979 JEY720970:JEZ720979 JOU720970:JOV720979 JYQ720970:JYR720979 KIM720970:KIN720979 KSI720970:KSJ720979 LCE720970:LCF720979 LMA720970:LMB720979 LVW720970:LVX720979 MFS720970:MFT720979 MPO720970:MPP720979 MZK720970:MZL720979 NJG720970:NJH720979 NTC720970:NTD720979 OCY720970:OCZ720979 OMU720970:OMV720979 OWQ720970:OWR720979 PGM720970:PGN720979 PQI720970:PQJ720979 QAE720970:QAF720979 QKA720970:QKB720979 QTW720970:QTX720979 RDS720970:RDT720979 RNO720970:RNP720979 RXK720970:RXL720979 SHG720970:SHH720979 SRC720970:SRD720979 TAY720970:TAZ720979 TKU720970:TKV720979 TUQ720970:TUR720979 UEM720970:UEN720979 UOI720970:UOJ720979 UYE720970:UYF720979 VIA720970:VIB720979 VRW720970:VRX720979 WBS720970:WBT720979 WLO720970:WLP720979 WVK720970:WVL720979 C786506:D786515 IY786506:IZ786515 SU786506:SV786515 ACQ786506:ACR786515 AMM786506:AMN786515 AWI786506:AWJ786515 BGE786506:BGF786515 BQA786506:BQB786515 BZW786506:BZX786515 CJS786506:CJT786515 CTO786506:CTP786515 DDK786506:DDL786515 DNG786506:DNH786515 DXC786506:DXD786515 EGY786506:EGZ786515 EQU786506:EQV786515 FAQ786506:FAR786515 FKM786506:FKN786515 FUI786506:FUJ786515 GEE786506:GEF786515 GOA786506:GOB786515 GXW786506:GXX786515 HHS786506:HHT786515 HRO786506:HRP786515 IBK786506:IBL786515 ILG786506:ILH786515 IVC786506:IVD786515 JEY786506:JEZ786515 JOU786506:JOV786515 JYQ786506:JYR786515 KIM786506:KIN786515 KSI786506:KSJ786515 LCE786506:LCF786515 LMA786506:LMB786515 LVW786506:LVX786515 MFS786506:MFT786515 MPO786506:MPP786515 MZK786506:MZL786515 NJG786506:NJH786515 NTC786506:NTD786515 OCY786506:OCZ786515 OMU786506:OMV786515 OWQ786506:OWR786515 PGM786506:PGN786515 PQI786506:PQJ786515 QAE786506:QAF786515 QKA786506:QKB786515 QTW786506:QTX786515 RDS786506:RDT786515 RNO786506:RNP786515 RXK786506:RXL786515 SHG786506:SHH786515 SRC786506:SRD786515 TAY786506:TAZ786515 TKU786506:TKV786515 TUQ786506:TUR786515 UEM786506:UEN786515 UOI786506:UOJ786515 UYE786506:UYF786515 VIA786506:VIB786515 VRW786506:VRX786515 WBS786506:WBT786515 WLO786506:WLP786515 WVK786506:WVL786515 C852042:D852051 IY852042:IZ852051 SU852042:SV852051 ACQ852042:ACR852051 AMM852042:AMN852051 AWI852042:AWJ852051 BGE852042:BGF852051 BQA852042:BQB852051 BZW852042:BZX852051 CJS852042:CJT852051 CTO852042:CTP852051 DDK852042:DDL852051 DNG852042:DNH852051 DXC852042:DXD852051 EGY852042:EGZ852051 EQU852042:EQV852051 FAQ852042:FAR852051 FKM852042:FKN852051 FUI852042:FUJ852051 GEE852042:GEF852051 GOA852042:GOB852051 GXW852042:GXX852051 HHS852042:HHT852051 HRO852042:HRP852051 IBK852042:IBL852051 ILG852042:ILH852051 IVC852042:IVD852051 JEY852042:JEZ852051 JOU852042:JOV852051 JYQ852042:JYR852051 KIM852042:KIN852051 KSI852042:KSJ852051 LCE852042:LCF852051 LMA852042:LMB852051 LVW852042:LVX852051 MFS852042:MFT852051 MPO852042:MPP852051 MZK852042:MZL852051 NJG852042:NJH852051 NTC852042:NTD852051 OCY852042:OCZ852051 OMU852042:OMV852051 OWQ852042:OWR852051 PGM852042:PGN852051 PQI852042:PQJ852051 QAE852042:QAF852051 QKA852042:QKB852051 QTW852042:QTX852051 RDS852042:RDT852051 RNO852042:RNP852051 RXK852042:RXL852051 SHG852042:SHH852051 SRC852042:SRD852051 TAY852042:TAZ852051 TKU852042:TKV852051 TUQ852042:TUR852051 UEM852042:UEN852051 UOI852042:UOJ852051 UYE852042:UYF852051 VIA852042:VIB852051 VRW852042:VRX852051 WBS852042:WBT852051 WLO852042:WLP852051 WVK852042:WVL852051 C917578:D917587 IY917578:IZ917587 SU917578:SV917587 ACQ917578:ACR917587 AMM917578:AMN917587 AWI917578:AWJ917587 BGE917578:BGF917587 BQA917578:BQB917587 BZW917578:BZX917587 CJS917578:CJT917587 CTO917578:CTP917587 DDK917578:DDL917587 DNG917578:DNH917587 DXC917578:DXD917587 EGY917578:EGZ917587 EQU917578:EQV917587 FAQ917578:FAR917587 FKM917578:FKN917587 FUI917578:FUJ917587 GEE917578:GEF917587 GOA917578:GOB917587 GXW917578:GXX917587 HHS917578:HHT917587 HRO917578:HRP917587 IBK917578:IBL917587 ILG917578:ILH917587 IVC917578:IVD917587 JEY917578:JEZ917587 JOU917578:JOV917587 JYQ917578:JYR917587 KIM917578:KIN917587 KSI917578:KSJ917587 LCE917578:LCF917587 LMA917578:LMB917587 LVW917578:LVX917587 MFS917578:MFT917587 MPO917578:MPP917587 MZK917578:MZL917587 NJG917578:NJH917587 NTC917578:NTD917587 OCY917578:OCZ917587 OMU917578:OMV917587 OWQ917578:OWR917587 PGM917578:PGN917587 PQI917578:PQJ917587 QAE917578:QAF917587 QKA917578:QKB917587 QTW917578:QTX917587 RDS917578:RDT917587 RNO917578:RNP917587 RXK917578:RXL917587 SHG917578:SHH917587 SRC917578:SRD917587 TAY917578:TAZ917587 TKU917578:TKV917587 TUQ917578:TUR917587 UEM917578:UEN917587 UOI917578:UOJ917587 UYE917578:UYF917587 VIA917578:VIB917587 VRW917578:VRX917587 WBS917578:WBT917587 WLO917578:WLP917587 WVK917578:WVL917587 C983114:D983123 IY983114:IZ983123 SU983114:SV983123 ACQ983114:ACR983123 AMM983114:AMN983123 AWI983114:AWJ983123 BGE983114:BGF983123 BQA983114:BQB983123 BZW983114:BZX983123 CJS983114:CJT983123 CTO983114:CTP983123 DDK983114:DDL983123 DNG983114:DNH983123 DXC983114:DXD983123 EGY983114:EGZ983123 EQU983114:EQV983123 FAQ983114:FAR983123 FKM983114:FKN983123 FUI983114:FUJ983123 GEE983114:GEF983123 GOA983114:GOB983123 GXW983114:GXX983123 HHS983114:HHT983123 HRO983114:HRP983123 IBK983114:IBL983123 ILG983114:ILH983123 IVC983114:IVD983123 JEY983114:JEZ983123 JOU983114:JOV983123 JYQ983114:JYR983123 KIM983114:KIN983123 KSI983114:KSJ983123 LCE983114:LCF983123 LMA983114:LMB983123 LVW983114:LVX983123 MFS983114:MFT983123 MPO983114:MPP983123 MZK983114:MZL983123 NJG983114:NJH983123 NTC983114:NTD983123 OCY983114:OCZ983123 OMU983114:OMV983123 OWQ983114:OWR983123 PGM983114:PGN983123 PQI983114:PQJ983123 QAE983114:QAF983123 QKA983114:QKB983123 QTW983114:QTX983123 RDS983114:RDT983123 RNO983114:RNP983123 RXK983114:RXL983123 SHG983114:SHH983123 SRC983114:SRD983123 TAY983114:TAZ983123 TKU983114:TKV983123 TUQ983114:TUR983123 UEM983114:UEN983123 UOI983114:UOJ983123 UYE983114:UYF983123 VIA983114:VIB983123 VRW983114:VRX983123 WBS983114:WBT983123 WLO983114:WLP983123 WVK983114:WVL983123 UEM983081:UEN983094 IY95:IZ103 SU95:SV103 ACQ95:ACR103 AMM95:AMN103 AWI95:AWJ103 BGE95:BGF103 BQA95:BQB103 BZW95:BZX103 CJS95:CJT103 CTO95:CTP103 DDK95:DDL103 DNG95:DNH103 DXC95:DXD103 EGY95:EGZ103 EQU95:EQV103 FAQ95:FAR103 FKM95:FKN103 FUI95:FUJ103 GEE95:GEF103 GOA95:GOB103 GXW95:GXX103 HHS95:HHT103 HRO95:HRP103 IBK95:IBL103 ILG95:ILH103 IVC95:IVD103 JEY95:JEZ103 JOU95:JOV103 JYQ95:JYR103 KIM95:KIN103 KSI95:KSJ103 LCE95:LCF103 LMA95:LMB103 LVW95:LVX103 MFS95:MFT103 MPO95:MPP103 MZK95:MZL103 NJG95:NJH103 NTC95:NTD103 OCY95:OCZ103 OMU95:OMV103 OWQ95:OWR103 PGM95:PGN103 PQI95:PQJ103 QAE95:QAF103 QKA95:QKB103 QTW95:QTX103 RDS95:RDT103 RNO95:RNP103 RXK95:RXL103 SHG95:SHH103 SRC95:SRD103 TAY95:TAZ103 TKU95:TKV103 TUQ95:TUR103 UEM95:UEN103 UOI95:UOJ103 UYE95:UYF103 VIA95:VIB103 VRW95:VRX103 WBS95:WBT103 WLO95:WLP103 WVK95:WVL103 C65632:D65640 IY65632:IZ65640 SU65632:SV65640 ACQ65632:ACR65640 AMM65632:AMN65640 AWI65632:AWJ65640 BGE65632:BGF65640 BQA65632:BQB65640 BZW65632:BZX65640 CJS65632:CJT65640 CTO65632:CTP65640 DDK65632:DDL65640 DNG65632:DNH65640 DXC65632:DXD65640 EGY65632:EGZ65640 EQU65632:EQV65640 FAQ65632:FAR65640 FKM65632:FKN65640 FUI65632:FUJ65640 GEE65632:GEF65640 GOA65632:GOB65640 GXW65632:GXX65640 HHS65632:HHT65640 HRO65632:HRP65640 IBK65632:IBL65640 ILG65632:ILH65640 IVC65632:IVD65640 JEY65632:JEZ65640 JOU65632:JOV65640 JYQ65632:JYR65640 KIM65632:KIN65640 KSI65632:KSJ65640 LCE65632:LCF65640 LMA65632:LMB65640 LVW65632:LVX65640 MFS65632:MFT65640 MPO65632:MPP65640 MZK65632:MZL65640 NJG65632:NJH65640 NTC65632:NTD65640 OCY65632:OCZ65640 OMU65632:OMV65640 OWQ65632:OWR65640 PGM65632:PGN65640 PQI65632:PQJ65640 QAE65632:QAF65640 QKA65632:QKB65640 QTW65632:QTX65640 RDS65632:RDT65640 RNO65632:RNP65640 RXK65632:RXL65640 SHG65632:SHH65640 SRC65632:SRD65640 TAY65632:TAZ65640 TKU65632:TKV65640 TUQ65632:TUR65640 UEM65632:UEN65640 UOI65632:UOJ65640 UYE65632:UYF65640 VIA65632:VIB65640 VRW65632:VRX65640 WBS65632:WBT65640 WLO65632:WLP65640 WVK65632:WVL65640 C131168:D131176 IY131168:IZ131176 SU131168:SV131176 ACQ131168:ACR131176 AMM131168:AMN131176 AWI131168:AWJ131176 BGE131168:BGF131176 BQA131168:BQB131176 BZW131168:BZX131176 CJS131168:CJT131176 CTO131168:CTP131176 DDK131168:DDL131176 DNG131168:DNH131176 DXC131168:DXD131176 EGY131168:EGZ131176 EQU131168:EQV131176 FAQ131168:FAR131176 FKM131168:FKN131176 FUI131168:FUJ131176 GEE131168:GEF131176 GOA131168:GOB131176 GXW131168:GXX131176 HHS131168:HHT131176 HRO131168:HRP131176 IBK131168:IBL131176 ILG131168:ILH131176 IVC131168:IVD131176 JEY131168:JEZ131176 JOU131168:JOV131176 JYQ131168:JYR131176 KIM131168:KIN131176 KSI131168:KSJ131176 LCE131168:LCF131176 LMA131168:LMB131176 LVW131168:LVX131176 MFS131168:MFT131176 MPO131168:MPP131176 MZK131168:MZL131176 NJG131168:NJH131176 NTC131168:NTD131176 OCY131168:OCZ131176 OMU131168:OMV131176 OWQ131168:OWR131176 PGM131168:PGN131176 PQI131168:PQJ131176 QAE131168:QAF131176 QKA131168:QKB131176 QTW131168:QTX131176 RDS131168:RDT131176 RNO131168:RNP131176 RXK131168:RXL131176 SHG131168:SHH131176 SRC131168:SRD131176 TAY131168:TAZ131176 TKU131168:TKV131176 TUQ131168:TUR131176 UEM131168:UEN131176 UOI131168:UOJ131176 UYE131168:UYF131176 VIA131168:VIB131176 VRW131168:VRX131176 WBS131168:WBT131176 WLO131168:WLP131176 WVK131168:WVL131176 C196704:D196712 IY196704:IZ196712 SU196704:SV196712 ACQ196704:ACR196712 AMM196704:AMN196712 AWI196704:AWJ196712 BGE196704:BGF196712 BQA196704:BQB196712 BZW196704:BZX196712 CJS196704:CJT196712 CTO196704:CTP196712 DDK196704:DDL196712 DNG196704:DNH196712 DXC196704:DXD196712 EGY196704:EGZ196712 EQU196704:EQV196712 FAQ196704:FAR196712 FKM196704:FKN196712 FUI196704:FUJ196712 GEE196704:GEF196712 GOA196704:GOB196712 GXW196704:GXX196712 HHS196704:HHT196712 HRO196704:HRP196712 IBK196704:IBL196712 ILG196704:ILH196712 IVC196704:IVD196712 JEY196704:JEZ196712 JOU196704:JOV196712 JYQ196704:JYR196712 KIM196704:KIN196712 KSI196704:KSJ196712 LCE196704:LCF196712 LMA196704:LMB196712 LVW196704:LVX196712 MFS196704:MFT196712 MPO196704:MPP196712 MZK196704:MZL196712 NJG196704:NJH196712 NTC196704:NTD196712 OCY196704:OCZ196712 OMU196704:OMV196712 OWQ196704:OWR196712 PGM196704:PGN196712 PQI196704:PQJ196712 QAE196704:QAF196712 QKA196704:QKB196712 QTW196704:QTX196712 RDS196704:RDT196712 RNO196704:RNP196712 RXK196704:RXL196712 SHG196704:SHH196712 SRC196704:SRD196712 TAY196704:TAZ196712 TKU196704:TKV196712 TUQ196704:TUR196712 UEM196704:UEN196712 UOI196704:UOJ196712 UYE196704:UYF196712 VIA196704:VIB196712 VRW196704:VRX196712 WBS196704:WBT196712 WLO196704:WLP196712 WVK196704:WVL196712 C262240:D262248 IY262240:IZ262248 SU262240:SV262248 ACQ262240:ACR262248 AMM262240:AMN262248 AWI262240:AWJ262248 BGE262240:BGF262248 BQA262240:BQB262248 BZW262240:BZX262248 CJS262240:CJT262248 CTO262240:CTP262248 DDK262240:DDL262248 DNG262240:DNH262248 DXC262240:DXD262248 EGY262240:EGZ262248 EQU262240:EQV262248 FAQ262240:FAR262248 FKM262240:FKN262248 FUI262240:FUJ262248 GEE262240:GEF262248 GOA262240:GOB262248 GXW262240:GXX262248 HHS262240:HHT262248 HRO262240:HRP262248 IBK262240:IBL262248 ILG262240:ILH262248 IVC262240:IVD262248 JEY262240:JEZ262248 JOU262240:JOV262248 JYQ262240:JYR262248 KIM262240:KIN262248 KSI262240:KSJ262248 LCE262240:LCF262248 LMA262240:LMB262248 LVW262240:LVX262248 MFS262240:MFT262248 MPO262240:MPP262248 MZK262240:MZL262248 NJG262240:NJH262248 NTC262240:NTD262248 OCY262240:OCZ262248 OMU262240:OMV262248 OWQ262240:OWR262248 PGM262240:PGN262248 PQI262240:PQJ262248 QAE262240:QAF262248 QKA262240:QKB262248 QTW262240:QTX262248 RDS262240:RDT262248 RNO262240:RNP262248 RXK262240:RXL262248 SHG262240:SHH262248 SRC262240:SRD262248 TAY262240:TAZ262248 TKU262240:TKV262248 TUQ262240:TUR262248 UEM262240:UEN262248 UOI262240:UOJ262248 UYE262240:UYF262248 VIA262240:VIB262248 VRW262240:VRX262248 WBS262240:WBT262248 WLO262240:WLP262248 WVK262240:WVL262248 C327776:D327784 IY327776:IZ327784 SU327776:SV327784 ACQ327776:ACR327784 AMM327776:AMN327784 AWI327776:AWJ327784 BGE327776:BGF327784 BQA327776:BQB327784 BZW327776:BZX327784 CJS327776:CJT327784 CTO327776:CTP327784 DDK327776:DDL327784 DNG327776:DNH327784 DXC327776:DXD327784 EGY327776:EGZ327784 EQU327776:EQV327784 FAQ327776:FAR327784 FKM327776:FKN327784 FUI327776:FUJ327784 GEE327776:GEF327784 GOA327776:GOB327784 GXW327776:GXX327784 HHS327776:HHT327784 HRO327776:HRP327784 IBK327776:IBL327784 ILG327776:ILH327784 IVC327776:IVD327784 JEY327776:JEZ327784 JOU327776:JOV327784 JYQ327776:JYR327784 KIM327776:KIN327784 KSI327776:KSJ327784 LCE327776:LCF327784 LMA327776:LMB327784 LVW327776:LVX327784 MFS327776:MFT327784 MPO327776:MPP327784 MZK327776:MZL327784 NJG327776:NJH327784 NTC327776:NTD327784 OCY327776:OCZ327784 OMU327776:OMV327784 OWQ327776:OWR327784 PGM327776:PGN327784 PQI327776:PQJ327784 QAE327776:QAF327784 QKA327776:QKB327784 QTW327776:QTX327784 RDS327776:RDT327784 RNO327776:RNP327784 RXK327776:RXL327784 SHG327776:SHH327784 SRC327776:SRD327784 TAY327776:TAZ327784 TKU327776:TKV327784 TUQ327776:TUR327784 UEM327776:UEN327784 UOI327776:UOJ327784 UYE327776:UYF327784 VIA327776:VIB327784 VRW327776:VRX327784 WBS327776:WBT327784 WLO327776:WLP327784 WVK327776:WVL327784 C393312:D393320 IY393312:IZ393320 SU393312:SV393320 ACQ393312:ACR393320 AMM393312:AMN393320 AWI393312:AWJ393320 BGE393312:BGF393320 BQA393312:BQB393320 BZW393312:BZX393320 CJS393312:CJT393320 CTO393312:CTP393320 DDK393312:DDL393320 DNG393312:DNH393320 DXC393312:DXD393320 EGY393312:EGZ393320 EQU393312:EQV393320 FAQ393312:FAR393320 FKM393312:FKN393320 FUI393312:FUJ393320 GEE393312:GEF393320 GOA393312:GOB393320 GXW393312:GXX393320 HHS393312:HHT393320 HRO393312:HRP393320 IBK393312:IBL393320 ILG393312:ILH393320 IVC393312:IVD393320 JEY393312:JEZ393320 JOU393312:JOV393320 JYQ393312:JYR393320 KIM393312:KIN393320 KSI393312:KSJ393320 LCE393312:LCF393320 LMA393312:LMB393320 LVW393312:LVX393320 MFS393312:MFT393320 MPO393312:MPP393320 MZK393312:MZL393320 NJG393312:NJH393320 NTC393312:NTD393320 OCY393312:OCZ393320 OMU393312:OMV393320 OWQ393312:OWR393320 PGM393312:PGN393320 PQI393312:PQJ393320 QAE393312:QAF393320 QKA393312:QKB393320 QTW393312:QTX393320 RDS393312:RDT393320 RNO393312:RNP393320 RXK393312:RXL393320 SHG393312:SHH393320 SRC393312:SRD393320 TAY393312:TAZ393320 TKU393312:TKV393320 TUQ393312:TUR393320 UEM393312:UEN393320 UOI393312:UOJ393320 UYE393312:UYF393320 VIA393312:VIB393320 VRW393312:VRX393320 WBS393312:WBT393320 WLO393312:WLP393320 WVK393312:WVL393320 C458848:D458856 IY458848:IZ458856 SU458848:SV458856 ACQ458848:ACR458856 AMM458848:AMN458856 AWI458848:AWJ458856 BGE458848:BGF458856 BQA458848:BQB458856 BZW458848:BZX458856 CJS458848:CJT458856 CTO458848:CTP458856 DDK458848:DDL458856 DNG458848:DNH458856 DXC458848:DXD458856 EGY458848:EGZ458856 EQU458848:EQV458856 FAQ458848:FAR458856 FKM458848:FKN458856 FUI458848:FUJ458856 GEE458848:GEF458856 GOA458848:GOB458856 GXW458848:GXX458856 HHS458848:HHT458856 HRO458848:HRP458856 IBK458848:IBL458856 ILG458848:ILH458856 IVC458848:IVD458856 JEY458848:JEZ458856 JOU458848:JOV458856 JYQ458848:JYR458856 KIM458848:KIN458856 KSI458848:KSJ458856 LCE458848:LCF458856 LMA458848:LMB458856 LVW458848:LVX458856 MFS458848:MFT458856 MPO458848:MPP458856 MZK458848:MZL458856 NJG458848:NJH458856 NTC458848:NTD458856 OCY458848:OCZ458856 OMU458848:OMV458856 OWQ458848:OWR458856 PGM458848:PGN458856 PQI458848:PQJ458856 QAE458848:QAF458856 QKA458848:QKB458856 QTW458848:QTX458856 RDS458848:RDT458856 RNO458848:RNP458856 RXK458848:RXL458856 SHG458848:SHH458856 SRC458848:SRD458856 TAY458848:TAZ458856 TKU458848:TKV458856 TUQ458848:TUR458856 UEM458848:UEN458856 UOI458848:UOJ458856 UYE458848:UYF458856 VIA458848:VIB458856 VRW458848:VRX458856 WBS458848:WBT458856 WLO458848:WLP458856 WVK458848:WVL458856 C524384:D524392 IY524384:IZ524392 SU524384:SV524392 ACQ524384:ACR524392 AMM524384:AMN524392 AWI524384:AWJ524392 BGE524384:BGF524392 BQA524384:BQB524392 BZW524384:BZX524392 CJS524384:CJT524392 CTO524384:CTP524392 DDK524384:DDL524392 DNG524384:DNH524392 DXC524384:DXD524392 EGY524384:EGZ524392 EQU524384:EQV524392 FAQ524384:FAR524392 FKM524384:FKN524392 FUI524384:FUJ524392 GEE524384:GEF524392 GOA524384:GOB524392 GXW524384:GXX524392 HHS524384:HHT524392 HRO524384:HRP524392 IBK524384:IBL524392 ILG524384:ILH524392 IVC524384:IVD524392 JEY524384:JEZ524392 JOU524384:JOV524392 JYQ524384:JYR524392 KIM524384:KIN524392 KSI524384:KSJ524392 LCE524384:LCF524392 LMA524384:LMB524392 LVW524384:LVX524392 MFS524384:MFT524392 MPO524384:MPP524392 MZK524384:MZL524392 NJG524384:NJH524392 NTC524384:NTD524392 OCY524384:OCZ524392 OMU524384:OMV524392 OWQ524384:OWR524392 PGM524384:PGN524392 PQI524384:PQJ524392 QAE524384:QAF524392 QKA524384:QKB524392 QTW524384:QTX524392 RDS524384:RDT524392 RNO524384:RNP524392 RXK524384:RXL524392 SHG524384:SHH524392 SRC524384:SRD524392 TAY524384:TAZ524392 TKU524384:TKV524392 TUQ524384:TUR524392 UEM524384:UEN524392 UOI524384:UOJ524392 UYE524384:UYF524392 VIA524384:VIB524392 VRW524384:VRX524392 WBS524384:WBT524392 WLO524384:WLP524392 WVK524384:WVL524392 C589920:D589928 IY589920:IZ589928 SU589920:SV589928 ACQ589920:ACR589928 AMM589920:AMN589928 AWI589920:AWJ589928 BGE589920:BGF589928 BQA589920:BQB589928 BZW589920:BZX589928 CJS589920:CJT589928 CTO589920:CTP589928 DDK589920:DDL589928 DNG589920:DNH589928 DXC589920:DXD589928 EGY589920:EGZ589928 EQU589920:EQV589928 FAQ589920:FAR589928 FKM589920:FKN589928 FUI589920:FUJ589928 GEE589920:GEF589928 GOA589920:GOB589928 GXW589920:GXX589928 HHS589920:HHT589928 HRO589920:HRP589928 IBK589920:IBL589928 ILG589920:ILH589928 IVC589920:IVD589928 JEY589920:JEZ589928 JOU589920:JOV589928 JYQ589920:JYR589928 KIM589920:KIN589928 KSI589920:KSJ589928 LCE589920:LCF589928 LMA589920:LMB589928 LVW589920:LVX589928 MFS589920:MFT589928 MPO589920:MPP589928 MZK589920:MZL589928 NJG589920:NJH589928 NTC589920:NTD589928 OCY589920:OCZ589928 OMU589920:OMV589928 OWQ589920:OWR589928 PGM589920:PGN589928 PQI589920:PQJ589928 QAE589920:QAF589928 QKA589920:QKB589928 QTW589920:QTX589928 RDS589920:RDT589928 RNO589920:RNP589928 RXK589920:RXL589928 SHG589920:SHH589928 SRC589920:SRD589928 TAY589920:TAZ589928 TKU589920:TKV589928 TUQ589920:TUR589928 UEM589920:UEN589928 UOI589920:UOJ589928 UYE589920:UYF589928 VIA589920:VIB589928 VRW589920:VRX589928 WBS589920:WBT589928 WLO589920:WLP589928 WVK589920:WVL589928 C655456:D655464 IY655456:IZ655464 SU655456:SV655464 ACQ655456:ACR655464 AMM655456:AMN655464 AWI655456:AWJ655464 BGE655456:BGF655464 BQA655456:BQB655464 BZW655456:BZX655464 CJS655456:CJT655464 CTO655456:CTP655464 DDK655456:DDL655464 DNG655456:DNH655464 DXC655456:DXD655464 EGY655456:EGZ655464 EQU655456:EQV655464 FAQ655456:FAR655464 FKM655456:FKN655464 FUI655456:FUJ655464 GEE655456:GEF655464 GOA655456:GOB655464 GXW655456:GXX655464 HHS655456:HHT655464 HRO655456:HRP655464 IBK655456:IBL655464 ILG655456:ILH655464 IVC655456:IVD655464 JEY655456:JEZ655464 JOU655456:JOV655464 JYQ655456:JYR655464 KIM655456:KIN655464 KSI655456:KSJ655464 LCE655456:LCF655464 LMA655456:LMB655464 LVW655456:LVX655464 MFS655456:MFT655464 MPO655456:MPP655464 MZK655456:MZL655464 NJG655456:NJH655464 NTC655456:NTD655464 OCY655456:OCZ655464 OMU655456:OMV655464 OWQ655456:OWR655464 PGM655456:PGN655464 PQI655456:PQJ655464 QAE655456:QAF655464 QKA655456:QKB655464 QTW655456:QTX655464 RDS655456:RDT655464 RNO655456:RNP655464 RXK655456:RXL655464 SHG655456:SHH655464 SRC655456:SRD655464 TAY655456:TAZ655464 TKU655456:TKV655464 TUQ655456:TUR655464 UEM655456:UEN655464 UOI655456:UOJ655464 UYE655456:UYF655464 VIA655456:VIB655464 VRW655456:VRX655464 WBS655456:WBT655464 WLO655456:WLP655464 WVK655456:WVL655464 C720992:D721000 IY720992:IZ721000 SU720992:SV721000 ACQ720992:ACR721000 AMM720992:AMN721000 AWI720992:AWJ721000 BGE720992:BGF721000 BQA720992:BQB721000 BZW720992:BZX721000 CJS720992:CJT721000 CTO720992:CTP721000 DDK720992:DDL721000 DNG720992:DNH721000 DXC720992:DXD721000 EGY720992:EGZ721000 EQU720992:EQV721000 FAQ720992:FAR721000 FKM720992:FKN721000 FUI720992:FUJ721000 GEE720992:GEF721000 GOA720992:GOB721000 GXW720992:GXX721000 HHS720992:HHT721000 HRO720992:HRP721000 IBK720992:IBL721000 ILG720992:ILH721000 IVC720992:IVD721000 JEY720992:JEZ721000 JOU720992:JOV721000 JYQ720992:JYR721000 KIM720992:KIN721000 KSI720992:KSJ721000 LCE720992:LCF721000 LMA720992:LMB721000 LVW720992:LVX721000 MFS720992:MFT721000 MPO720992:MPP721000 MZK720992:MZL721000 NJG720992:NJH721000 NTC720992:NTD721000 OCY720992:OCZ721000 OMU720992:OMV721000 OWQ720992:OWR721000 PGM720992:PGN721000 PQI720992:PQJ721000 QAE720992:QAF721000 QKA720992:QKB721000 QTW720992:QTX721000 RDS720992:RDT721000 RNO720992:RNP721000 RXK720992:RXL721000 SHG720992:SHH721000 SRC720992:SRD721000 TAY720992:TAZ721000 TKU720992:TKV721000 TUQ720992:TUR721000 UEM720992:UEN721000 UOI720992:UOJ721000 UYE720992:UYF721000 VIA720992:VIB721000 VRW720992:VRX721000 WBS720992:WBT721000 WLO720992:WLP721000 WVK720992:WVL721000 C786528:D786536 IY786528:IZ786536 SU786528:SV786536 ACQ786528:ACR786536 AMM786528:AMN786536 AWI786528:AWJ786536 BGE786528:BGF786536 BQA786528:BQB786536 BZW786528:BZX786536 CJS786528:CJT786536 CTO786528:CTP786536 DDK786528:DDL786536 DNG786528:DNH786536 DXC786528:DXD786536 EGY786528:EGZ786536 EQU786528:EQV786536 FAQ786528:FAR786536 FKM786528:FKN786536 FUI786528:FUJ786536 GEE786528:GEF786536 GOA786528:GOB786536 GXW786528:GXX786536 HHS786528:HHT786536 HRO786528:HRP786536 IBK786528:IBL786536 ILG786528:ILH786536 IVC786528:IVD786536 JEY786528:JEZ786536 JOU786528:JOV786536 JYQ786528:JYR786536 KIM786528:KIN786536 KSI786528:KSJ786536 LCE786528:LCF786536 LMA786528:LMB786536 LVW786528:LVX786536 MFS786528:MFT786536 MPO786528:MPP786536 MZK786528:MZL786536 NJG786528:NJH786536 NTC786528:NTD786536 OCY786528:OCZ786536 OMU786528:OMV786536 OWQ786528:OWR786536 PGM786528:PGN786536 PQI786528:PQJ786536 QAE786528:QAF786536 QKA786528:QKB786536 QTW786528:QTX786536 RDS786528:RDT786536 RNO786528:RNP786536 RXK786528:RXL786536 SHG786528:SHH786536 SRC786528:SRD786536 TAY786528:TAZ786536 TKU786528:TKV786536 TUQ786528:TUR786536 UEM786528:UEN786536 UOI786528:UOJ786536 UYE786528:UYF786536 VIA786528:VIB786536 VRW786528:VRX786536 WBS786528:WBT786536 WLO786528:WLP786536 WVK786528:WVL786536 C852064:D852072 IY852064:IZ852072 SU852064:SV852072 ACQ852064:ACR852072 AMM852064:AMN852072 AWI852064:AWJ852072 BGE852064:BGF852072 BQA852064:BQB852072 BZW852064:BZX852072 CJS852064:CJT852072 CTO852064:CTP852072 DDK852064:DDL852072 DNG852064:DNH852072 DXC852064:DXD852072 EGY852064:EGZ852072 EQU852064:EQV852072 FAQ852064:FAR852072 FKM852064:FKN852072 FUI852064:FUJ852072 GEE852064:GEF852072 GOA852064:GOB852072 GXW852064:GXX852072 HHS852064:HHT852072 HRO852064:HRP852072 IBK852064:IBL852072 ILG852064:ILH852072 IVC852064:IVD852072 JEY852064:JEZ852072 JOU852064:JOV852072 JYQ852064:JYR852072 KIM852064:KIN852072 KSI852064:KSJ852072 LCE852064:LCF852072 LMA852064:LMB852072 LVW852064:LVX852072 MFS852064:MFT852072 MPO852064:MPP852072 MZK852064:MZL852072 NJG852064:NJH852072 NTC852064:NTD852072 OCY852064:OCZ852072 OMU852064:OMV852072 OWQ852064:OWR852072 PGM852064:PGN852072 PQI852064:PQJ852072 QAE852064:QAF852072 QKA852064:QKB852072 QTW852064:QTX852072 RDS852064:RDT852072 RNO852064:RNP852072 RXK852064:RXL852072 SHG852064:SHH852072 SRC852064:SRD852072 TAY852064:TAZ852072 TKU852064:TKV852072 TUQ852064:TUR852072 UEM852064:UEN852072 UOI852064:UOJ852072 UYE852064:UYF852072 VIA852064:VIB852072 VRW852064:VRX852072 WBS852064:WBT852072 WLO852064:WLP852072 WVK852064:WVL852072 C917600:D917608 IY917600:IZ917608 SU917600:SV917608 ACQ917600:ACR917608 AMM917600:AMN917608 AWI917600:AWJ917608 BGE917600:BGF917608 BQA917600:BQB917608 BZW917600:BZX917608 CJS917600:CJT917608 CTO917600:CTP917608 DDK917600:DDL917608 DNG917600:DNH917608 DXC917600:DXD917608 EGY917600:EGZ917608 EQU917600:EQV917608 FAQ917600:FAR917608 FKM917600:FKN917608 FUI917600:FUJ917608 GEE917600:GEF917608 GOA917600:GOB917608 GXW917600:GXX917608 HHS917600:HHT917608 HRO917600:HRP917608 IBK917600:IBL917608 ILG917600:ILH917608 IVC917600:IVD917608 JEY917600:JEZ917608 JOU917600:JOV917608 JYQ917600:JYR917608 KIM917600:KIN917608 KSI917600:KSJ917608 LCE917600:LCF917608 LMA917600:LMB917608 LVW917600:LVX917608 MFS917600:MFT917608 MPO917600:MPP917608 MZK917600:MZL917608 NJG917600:NJH917608 NTC917600:NTD917608 OCY917600:OCZ917608 OMU917600:OMV917608 OWQ917600:OWR917608 PGM917600:PGN917608 PQI917600:PQJ917608 QAE917600:QAF917608 QKA917600:QKB917608 QTW917600:QTX917608 RDS917600:RDT917608 RNO917600:RNP917608 RXK917600:RXL917608 SHG917600:SHH917608 SRC917600:SRD917608 TAY917600:TAZ917608 TKU917600:TKV917608 TUQ917600:TUR917608 UEM917600:UEN917608 UOI917600:UOJ917608 UYE917600:UYF917608 VIA917600:VIB917608 VRW917600:VRX917608 WBS917600:WBT917608 WLO917600:WLP917608 WVK917600:WVL917608 C983136:D983144 IY983136:IZ983144 SU983136:SV983144 ACQ983136:ACR983144 AMM983136:AMN983144 AWI983136:AWJ983144 BGE983136:BGF983144 BQA983136:BQB983144 BZW983136:BZX983144 CJS983136:CJT983144 CTO983136:CTP983144 DDK983136:DDL983144 DNG983136:DNH983144 DXC983136:DXD983144 EGY983136:EGZ983144 EQU983136:EQV983144 FAQ983136:FAR983144 FKM983136:FKN983144 FUI983136:FUJ983144 GEE983136:GEF983144 GOA983136:GOB983144 GXW983136:GXX983144 HHS983136:HHT983144 HRO983136:HRP983144 IBK983136:IBL983144 ILG983136:ILH983144 IVC983136:IVD983144 JEY983136:JEZ983144 JOU983136:JOV983144 JYQ983136:JYR983144 KIM983136:KIN983144 KSI983136:KSJ983144 LCE983136:LCF983144 LMA983136:LMB983144 LVW983136:LVX983144 MFS983136:MFT983144 MPO983136:MPP983144 MZK983136:MZL983144 NJG983136:NJH983144 NTC983136:NTD983144 OCY983136:OCZ983144 OMU983136:OMV983144 OWQ983136:OWR983144 PGM983136:PGN983144 PQI983136:PQJ983144 QAE983136:QAF983144 QKA983136:QKB983144 QTW983136:QTX983144 RDS983136:RDT983144 RNO983136:RNP983144 RXK983136:RXL983144 SHG983136:SHH983144 SRC983136:SRD983144 TAY983136:TAZ983144 TKU983136:TKV983144 TUQ983136:TUR983144 UEM983136:UEN983144 UOI983136:UOJ983144 UYE983136:UYF983144 VIA983136:VIB983144 VRW983136:VRX983144 WBS983136:WBT983144 WLO983136:WLP983144 WVK983136:WVL983144 TUQ983081:TUR983094 IY105:IZ109 SU105:SV109 ACQ105:ACR109 AMM105:AMN109 AWI105:AWJ109 BGE105:BGF109 BQA105:BQB109 BZW105:BZX109 CJS105:CJT109 CTO105:CTP109 DDK105:DDL109 DNG105:DNH109 DXC105:DXD109 EGY105:EGZ109 EQU105:EQV109 FAQ105:FAR109 FKM105:FKN109 FUI105:FUJ109 GEE105:GEF109 GOA105:GOB109 GXW105:GXX109 HHS105:HHT109 HRO105:HRP109 IBK105:IBL109 ILG105:ILH109 IVC105:IVD109 JEY105:JEZ109 JOU105:JOV109 JYQ105:JYR109 KIM105:KIN109 KSI105:KSJ109 LCE105:LCF109 LMA105:LMB109 LVW105:LVX109 MFS105:MFT109 MPO105:MPP109 MZK105:MZL109 NJG105:NJH109 NTC105:NTD109 OCY105:OCZ109 OMU105:OMV109 OWQ105:OWR109 PGM105:PGN109 PQI105:PQJ109 QAE105:QAF109 QKA105:QKB109 QTW105:QTX109 RDS105:RDT109 RNO105:RNP109 RXK105:RXL109 SHG105:SHH109 SRC105:SRD109 TAY105:TAZ109 TKU105:TKV109 TUQ105:TUR109 UEM105:UEN109 UOI105:UOJ109 UYE105:UYF109 VIA105:VIB109 VRW105:VRX109 WBS105:WBT109 WLO105:WLP109 WVK105:WVL109 C65642:D65646 IY65642:IZ65646 SU65642:SV65646 ACQ65642:ACR65646 AMM65642:AMN65646 AWI65642:AWJ65646 BGE65642:BGF65646 BQA65642:BQB65646 BZW65642:BZX65646 CJS65642:CJT65646 CTO65642:CTP65646 DDK65642:DDL65646 DNG65642:DNH65646 DXC65642:DXD65646 EGY65642:EGZ65646 EQU65642:EQV65646 FAQ65642:FAR65646 FKM65642:FKN65646 FUI65642:FUJ65646 GEE65642:GEF65646 GOA65642:GOB65646 GXW65642:GXX65646 HHS65642:HHT65646 HRO65642:HRP65646 IBK65642:IBL65646 ILG65642:ILH65646 IVC65642:IVD65646 JEY65642:JEZ65646 JOU65642:JOV65646 JYQ65642:JYR65646 KIM65642:KIN65646 KSI65642:KSJ65646 LCE65642:LCF65646 LMA65642:LMB65646 LVW65642:LVX65646 MFS65642:MFT65646 MPO65642:MPP65646 MZK65642:MZL65646 NJG65642:NJH65646 NTC65642:NTD65646 OCY65642:OCZ65646 OMU65642:OMV65646 OWQ65642:OWR65646 PGM65642:PGN65646 PQI65642:PQJ65646 QAE65642:QAF65646 QKA65642:QKB65646 QTW65642:QTX65646 RDS65642:RDT65646 RNO65642:RNP65646 RXK65642:RXL65646 SHG65642:SHH65646 SRC65642:SRD65646 TAY65642:TAZ65646 TKU65642:TKV65646 TUQ65642:TUR65646 UEM65642:UEN65646 UOI65642:UOJ65646 UYE65642:UYF65646 VIA65642:VIB65646 VRW65642:VRX65646 WBS65642:WBT65646 WLO65642:WLP65646 WVK65642:WVL65646 C131178:D131182 IY131178:IZ131182 SU131178:SV131182 ACQ131178:ACR131182 AMM131178:AMN131182 AWI131178:AWJ131182 BGE131178:BGF131182 BQA131178:BQB131182 BZW131178:BZX131182 CJS131178:CJT131182 CTO131178:CTP131182 DDK131178:DDL131182 DNG131178:DNH131182 DXC131178:DXD131182 EGY131178:EGZ131182 EQU131178:EQV131182 FAQ131178:FAR131182 FKM131178:FKN131182 FUI131178:FUJ131182 GEE131178:GEF131182 GOA131178:GOB131182 GXW131178:GXX131182 HHS131178:HHT131182 HRO131178:HRP131182 IBK131178:IBL131182 ILG131178:ILH131182 IVC131178:IVD131182 JEY131178:JEZ131182 JOU131178:JOV131182 JYQ131178:JYR131182 KIM131178:KIN131182 KSI131178:KSJ131182 LCE131178:LCF131182 LMA131178:LMB131182 LVW131178:LVX131182 MFS131178:MFT131182 MPO131178:MPP131182 MZK131178:MZL131182 NJG131178:NJH131182 NTC131178:NTD131182 OCY131178:OCZ131182 OMU131178:OMV131182 OWQ131178:OWR131182 PGM131178:PGN131182 PQI131178:PQJ131182 QAE131178:QAF131182 QKA131178:QKB131182 QTW131178:QTX131182 RDS131178:RDT131182 RNO131178:RNP131182 RXK131178:RXL131182 SHG131178:SHH131182 SRC131178:SRD131182 TAY131178:TAZ131182 TKU131178:TKV131182 TUQ131178:TUR131182 UEM131178:UEN131182 UOI131178:UOJ131182 UYE131178:UYF131182 VIA131178:VIB131182 VRW131178:VRX131182 WBS131178:WBT131182 WLO131178:WLP131182 WVK131178:WVL131182 C196714:D196718 IY196714:IZ196718 SU196714:SV196718 ACQ196714:ACR196718 AMM196714:AMN196718 AWI196714:AWJ196718 BGE196714:BGF196718 BQA196714:BQB196718 BZW196714:BZX196718 CJS196714:CJT196718 CTO196714:CTP196718 DDK196714:DDL196718 DNG196714:DNH196718 DXC196714:DXD196718 EGY196714:EGZ196718 EQU196714:EQV196718 FAQ196714:FAR196718 FKM196714:FKN196718 FUI196714:FUJ196718 GEE196714:GEF196718 GOA196714:GOB196718 GXW196714:GXX196718 HHS196714:HHT196718 HRO196714:HRP196718 IBK196714:IBL196718 ILG196714:ILH196718 IVC196714:IVD196718 JEY196714:JEZ196718 JOU196714:JOV196718 JYQ196714:JYR196718 KIM196714:KIN196718 KSI196714:KSJ196718 LCE196714:LCF196718 LMA196714:LMB196718 LVW196714:LVX196718 MFS196714:MFT196718 MPO196714:MPP196718 MZK196714:MZL196718 NJG196714:NJH196718 NTC196714:NTD196718 OCY196714:OCZ196718 OMU196714:OMV196718 OWQ196714:OWR196718 PGM196714:PGN196718 PQI196714:PQJ196718 QAE196714:QAF196718 QKA196714:QKB196718 QTW196714:QTX196718 RDS196714:RDT196718 RNO196714:RNP196718 RXK196714:RXL196718 SHG196714:SHH196718 SRC196714:SRD196718 TAY196714:TAZ196718 TKU196714:TKV196718 TUQ196714:TUR196718 UEM196714:UEN196718 UOI196714:UOJ196718 UYE196714:UYF196718 VIA196714:VIB196718 VRW196714:VRX196718 WBS196714:WBT196718 WLO196714:WLP196718 WVK196714:WVL196718 C262250:D262254 IY262250:IZ262254 SU262250:SV262254 ACQ262250:ACR262254 AMM262250:AMN262254 AWI262250:AWJ262254 BGE262250:BGF262254 BQA262250:BQB262254 BZW262250:BZX262254 CJS262250:CJT262254 CTO262250:CTP262254 DDK262250:DDL262254 DNG262250:DNH262254 DXC262250:DXD262254 EGY262250:EGZ262254 EQU262250:EQV262254 FAQ262250:FAR262254 FKM262250:FKN262254 FUI262250:FUJ262254 GEE262250:GEF262254 GOA262250:GOB262254 GXW262250:GXX262254 HHS262250:HHT262254 HRO262250:HRP262254 IBK262250:IBL262254 ILG262250:ILH262254 IVC262250:IVD262254 JEY262250:JEZ262254 JOU262250:JOV262254 JYQ262250:JYR262254 KIM262250:KIN262254 KSI262250:KSJ262254 LCE262250:LCF262254 LMA262250:LMB262254 LVW262250:LVX262254 MFS262250:MFT262254 MPO262250:MPP262254 MZK262250:MZL262254 NJG262250:NJH262254 NTC262250:NTD262254 OCY262250:OCZ262254 OMU262250:OMV262254 OWQ262250:OWR262254 PGM262250:PGN262254 PQI262250:PQJ262254 QAE262250:QAF262254 QKA262250:QKB262254 QTW262250:QTX262254 RDS262250:RDT262254 RNO262250:RNP262254 RXK262250:RXL262254 SHG262250:SHH262254 SRC262250:SRD262254 TAY262250:TAZ262254 TKU262250:TKV262254 TUQ262250:TUR262254 UEM262250:UEN262254 UOI262250:UOJ262254 UYE262250:UYF262254 VIA262250:VIB262254 VRW262250:VRX262254 WBS262250:WBT262254 WLO262250:WLP262254 WVK262250:WVL262254 C327786:D327790 IY327786:IZ327790 SU327786:SV327790 ACQ327786:ACR327790 AMM327786:AMN327790 AWI327786:AWJ327790 BGE327786:BGF327790 BQA327786:BQB327790 BZW327786:BZX327790 CJS327786:CJT327790 CTO327786:CTP327790 DDK327786:DDL327790 DNG327786:DNH327790 DXC327786:DXD327790 EGY327786:EGZ327790 EQU327786:EQV327790 FAQ327786:FAR327790 FKM327786:FKN327790 FUI327786:FUJ327790 GEE327786:GEF327790 GOA327786:GOB327790 GXW327786:GXX327790 HHS327786:HHT327790 HRO327786:HRP327790 IBK327786:IBL327790 ILG327786:ILH327790 IVC327786:IVD327790 JEY327786:JEZ327790 JOU327786:JOV327790 JYQ327786:JYR327790 KIM327786:KIN327790 KSI327786:KSJ327790 LCE327786:LCF327790 LMA327786:LMB327790 LVW327786:LVX327790 MFS327786:MFT327790 MPO327786:MPP327790 MZK327786:MZL327790 NJG327786:NJH327790 NTC327786:NTD327790 OCY327786:OCZ327790 OMU327786:OMV327790 OWQ327786:OWR327790 PGM327786:PGN327790 PQI327786:PQJ327790 QAE327786:QAF327790 QKA327786:QKB327790 QTW327786:QTX327790 RDS327786:RDT327790 RNO327786:RNP327790 RXK327786:RXL327790 SHG327786:SHH327790 SRC327786:SRD327790 TAY327786:TAZ327790 TKU327786:TKV327790 TUQ327786:TUR327790 UEM327786:UEN327790 UOI327786:UOJ327790 UYE327786:UYF327790 VIA327786:VIB327790 VRW327786:VRX327790 WBS327786:WBT327790 WLO327786:WLP327790 WVK327786:WVL327790 C393322:D393326 IY393322:IZ393326 SU393322:SV393326 ACQ393322:ACR393326 AMM393322:AMN393326 AWI393322:AWJ393326 BGE393322:BGF393326 BQA393322:BQB393326 BZW393322:BZX393326 CJS393322:CJT393326 CTO393322:CTP393326 DDK393322:DDL393326 DNG393322:DNH393326 DXC393322:DXD393326 EGY393322:EGZ393326 EQU393322:EQV393326 FAQ393322:FAR393326 FKM393322:FKN393326 FUI393322:FUJ393326 GEE393322:GEF393326 GOA393322:GOB393326 GXW393322:GXX393326 HHS393322:HHT393326 HRO393322:HRP393326 IBK393322:IBL393326 ILG393322:ILH393326 IVC393322:IVD393326 JEY393322:JEZ393326 JOU393322:JOV393326 JYQ393322:JYR393326 KIM393322:KIN393326 KSI393322:KSJ393326 LCE393322:LCF393326 LMA393322:LMB393326 LVW393322:LVX393326 MFS393322:MFT393326 MPO393322:MPP393326 MZK393322:MZL393326 NJG393322:NJH393326 NTC393322:NTD393326 OCY393322:OCZ393326 OMU393322:OMV393326 OWQ393322:OWR393326 PGM393322:PGN393326 PQI393322:PQJ393326 QAE393322:QAF393326 QKA393322:QKB393326 QTW393322:QTX393326 RDS393322:RDT393326 RNO393322:RNP393326 RXK393322:RXL393326 SHG393322:SHH393326 SRC393322:SRD393326 TAY393322:TAZ393326 TKU393322:TKV393326 TUQ393322:TUR393326 UEM393322:UEN393326 UOI393322:UOJ393326 UYE393322:UYF393326 VIA393322:VIB393326 VRW393322:VRX393326 WBS393322:WBT393326 WLO393322:WLP393326 WVK393322:WVL393326 C458858:D458862 IY458858:IZ458862 SU458858:SV458862 ACQ458858:ACR458862 AMM458858:AMN458862 AWI458858:AWJ458862 BGE458858:BGF458862 BQA458858:BQB458862 BZW458858:BZX458862 CJS458858:CJT458862 CTO458858:CTP458862 DDK458858:DDL458862 DNG458858:DNH458862 DXC458858:DXD458862 EGY458858:EGZ458862 EQU458858:EQV458862 FAQ458858:FAR458862 FKM458858:FKN458862 FUI458858:FUJ458862 GEE458858:GEF458862 GOA458858:GOB458862 GXW458858:GXX458862 HHS458858:HHT458862 HRO458858:HRP458862 IBK458858:IBL458862 ILG458858:ILH458862 IVC458858:IVD458862 JEY458858:JEZ458862 JOU458858:JOV458862 JYQ458858:JYR458862 KIM458858:KIN458862 KSI458858:KSJ458862 LCE458858:LCF458862 LMA458858:LMB458862 LVW458858:LVX458862 MFS458858:MFT458862 MPO458858:MPP458862 MZK458858:MZL458862 NJG458858:NJH458862 NTC458858:NTD458862 OCY458858:OCZ458862 OMU458858:OMV458862 OWQ458858:OWR458862 PGM458858:PGN458862 PQI458858:PQJ458862 QAE458858:QAF458862 QKA458858:QKB458862 QTW458858:QTX458862 RDS458858:RDT458862 RNO458858:RNP458862 RXK458858:RXL458862 SHG458858:SHH458862 SRC458858:SRD458862 TAY458858:TAZ458862 TKU458858:TKV458862 TUQ458858:TUR458862 UEM458858:UEN458862 UOI458858:UOJ458862 UYE458858:UYF458862 VIA458858:VIB458862 VRW458858:VRX458862 WBS458858:WBT458862 WLO458858:WLP458862 WVK458858:WVL458862 C524394:D524398 IY524394:IZ524398 SU524394:SV524398 ACQ524394:ACR524398 AMM524394:AMN524398 AWI524394:AWJ524398 BGE524394:BGF524398 BQA524394:BQB524398 BZW524394:BZX524398 CJS524394:CJT524398 CTO524394:CTP524398 DDK524394:DDL524398 DNG524394:DNH524398 DXC524394:DXD524398 EGY524394:EGZ524398 EQU524394:EQV524398 FAQ524394:FAR524398 FKM524394:FKN524398 FUI524394:FUJ524398 GEE524394:GEF524398 GOA524394:GOB524398 GXW524394:GXX524398 HHS524394:HHT524398 HRO524394:HRP524398 IBK524394:IBL524398 ILG524394:ILH524398 IVC524394:IVD524398 JEY524394:JEZ524398 JOU524394:JOV524398 JYQ524394:JYR524398 KIM524394:KIN524398 KSI524394:KSJ524398 LCE524394:LCF524398 LMA524394:LMB524398 LVW524394:LVX524398 MFS524394:MFT524398 MPO524394:MPP524398 MZK524394:MZL524398 NJG524394:NJH524398 NTC524394:NTD524398 OCY524394:OCZ524398 OMU524394:OMV524398 OWQ524394:OWR524398 PGM524394:PGN524398 PQI524394:PQJ524398 QAE524394:QAF524398 QKA524394:QKB524398 QTW524394:QTX524398 RDS524394:RDT524398 RNO524394:RNP524398 RXK524394:RXL524398 SHG524394:SHH524398 SRC524394:SRD524398 TAY524394:TAZ524398 TKU524394:TKV524398 TUQ524394:TUR524398 UEM524394:UEN524398 UOI524394:UOJ524398 UYE524394:UYF524398 VIA524394:VIB524398 VRW524394:VRX524398 WBS524394:WBT524398 WLO524394:WLP524398 WVK524394:WVL524398 C589930:D589934 IY589930:IZ589934 SU589930:SV589934 ACQ589930:ACR589934 AMM589930:AMN589934 AWI589930:AWJ589934 BGE589930:BGF589934 BQA589930:BQB589934 BZW589930:BZX589934 CJS589930:CJT589934 CTO589930:CTP589934 DDK589930:DDL589934 DNG589930:DNH589934 DXC589930:DXD589934 EGY589930:EGZ589934 EQU589930:EQV589934 FAQ589930:FAR589934 FKM589930:FKN589934 FUI589930:FUJ589934 GEE589930:GEF589934 GOA589930:GOB589934 GXW589930:GXX589934 HHS589930:HHT589934 HRO589930:HRP589934 IBK589930:IBL589934 ILG589930:ILH589934 IVC589930:IVD589934 JEY589930:JEZ589934 JOU589930:JOV589934 JYQ589930:JYR589934 KIM589930:KIN589934 KSI589930:KSJ589934 LCE589930:LCF589934 LMA589930:LMB589934 LVW589930:LVX589934 MFS589930:MFT589934 MPO589930:MPP589934 MZK589930:MZL589934 NJG589930:NJH589934 NTC589930:NTD589934 OCY589930:OCZ589934 OMU589930:OMV589934 OWQ589930:OWR589934 PGM589930:PGN589934 PQI589930:PQJ589934 QAE589930:QAF589934 QKA589930:QKB589934 QTW589930:QTX589934 RDS589930:RDT589934 RNO589930:RNP589934 RXK589930:RXL589934 SHG589930:SHH589934 SRC589930:SRD589934 TAY589930:TAZ589934 TKU589930:TKV589934 TUQ589930:TUR589934 UEM589930:UEN589934 UOI589930:UOJ589934 UYE589930:UYF589934 VIA589930:VIB589934 VRW589930:VRX589934 WBS589930:WBT589934 WLO589930:WLP589934 WVK589930:WVL589934 C655466:D655470 IY655466:IZ655470 SU655466:SV655470 ACQ655466:ACR655470 AMM655466:AMN655470 AWI655466:AWJ655470 BGE655466:BGF655470 BQA655466:BQB655470 BZW655466:BZX655470 CJS655466:CJT655470 CTO655466:CTP655470 DDK655466:DDL655470 DNG655466:DNH655470 DXC655466:DXD655470 EGY655466:EGZ655470 EQU655466:EQV655470 FAQ655466:FAR655470 FKM655466:FKN655470 FUI655466:FUJ655470 GEE655466:GEF655470 GOA655466:GOB655470 GXW655466:GXX655470 HHS655466:HHT655470 HRO655466:HRP655470 IBK655466:IBL655470 ILG655466:ILH655470 IVC655466:IVD655470 JEY655466:JEZ655470 JOU655466:JOV655470 JYQ655466:JYR655470 KIM655466:KIN655470 KSI655466:KSJ655470 LCE655466:LCF655470 LMA655466:LMB655470 LVW655466:LVX655470 MFS655466:MFT655470 MPO655466:MPP655470 MZK655466:MZL655470 NJG655466:NJH655470 NTC655466:NTD655470 OCY655466:OCZ655470 OMU655466:OMV655470 OWQ655466:OWR655470 PGM655466:PGN655470 PQI655466:PQJ655470 QAE655466:QAF655470 QKA655466:QKB655470 QTW655466:QTX655470 RDS655466:RDT655470 RNO655466:RNP655470 RXK655466:RXL655470 SHG655466:SHH655470 SRC655466:SRD655470 TAY655466:TAZ655470 TKU655466:TKV655470 TUQ655466:TUR655470 UEM655466:UEN655470 UOI655466:UOJ655470 UYE655466:UYF655470 VIA655466:VIB655470 VRW655466:VRX655470 WBS655466:WBT655470 WLO655466:WLP655470 WVK655466:WVL655470 C721002:D721006 IY721002:IZ721006 SU721002:SV721006 ACQ721002:ACR721006 AMM721002:AMN721006 AWI721002:AWJ721006 BGE721002:BGF721006 BQA721002:BQB721006 BZW721002:BZX721006 CJS721002:CJT721006 CTO721002:CTP721006 DDK721002:DDL721006 DNG721002:DNH721006 DXC721002:DXD721006 EGY721002:EGZ721006 EQU721002:EQV721006 FAQ721002:FAR721006 FKM721002:FKN721006 FUI721002:FUJ721006 GEE721002:GEF721006 GOA721002:GOB721006 GXW721002:GXX721006 HHS721002:HHT721006 HRO721002:HRP721006 IBK721002:IBL721006 ILG721002:ILH721006 IVC721002:IVD721006 JEY721002:JEZ721006 JOU721002:JOV721006 JYQ721002:JYR721006 KIM721002:KIN721006 KSI721002:KSJ721006 LCE721002:LCF721006 LMA721002:LMB721006 LVW721002:LVX721006 MFS721002:MFT721006 MPO721002:MPP721006 MZK721002:MZL721006 NJG721002:NJH721006 NTC721002:NTD721006 OCY721002:OCZ721006 OMU721002:OMV721006 OWQ721002:OWR721006 PGM721002:PGN721006 PQI721002:PQJ721006 QAE721002:QAF721006 QKA721002:QKB721006 QTW721002:QTX721006 RDS721002:RDT721006 RNO721002:RNP721006 RXK721002:RXL721006 SHG721002:SHH721006 SRC721002:SRD721006 TAY721002:TAZ721006 TKU721002:TKV721006 TUQ721002:TUR721006 UEM721002:UEN721006 UOI721002:UOJ721006 UYE721002:UYF721006 VIA721002:VIB721006 VRW721002:VRX721006 WBS721002:WBT721006 WLO721002:WLP721006 WVK721002:WVL721006 C786538:D786542 IY786538:IZ786542 SU786538:SV786542 ACQ786538:ACR786542 AMM786538:AMN786542 AWI786538:AWJ786542 BGE786538:BGF786542 BQA786538:BQB786542 BZW786538:BZX786542 CJS786538:CJT786542 CTO786538:CTP786542 DDK786538:DDL786542 DNG786538:DNH786542 DXC786538:DXD786542 EGY786538:EGZ786542 EQU786538:EQV786542 FAQ786538:FAR786542 FKM786538:FKN786542 FUI786538:FUJ786542 GEE786538:GEF786542 GOA786538:GOB786542 GXW786538:GXX786542 HHS786538:HHT786542 HRO786538:HRP786542 IBK786538:IBL786542 ILG786538:ILH786542 IVC786538:IVD786542 JEY786538:JEZ786542 JOU786538:JOV786542 JYQ786538:JYR786542 KIM786538:KIN786542 KSI786538:KSJ786542 LCE786538:LCF786542 LMA786538:LMB786542 LVW786538:LVX786542 MFS786538:MFT786542 MPO786538:MPP786542 MZK786538:MZL786542 NJG786538:NJH786542 NTC786538:NTD786542 OCY786538:OCZ786542 OMU786538:OMV786542 OWQ786538:OWR786542 PGM786538:PGN786542 PQI786538:PQJ786542 QAE786538:QAF786542 QKA786538:QKB786542 QTW786538:QTX786542 RDS786538:RDT786542 RNO786538:RNP786542 RXK786538:RXL786542 SHG786538:SHH786542 SRC786538:SRD786542 TAY786538:TAZ786542 TKU786538:TKV786542 TUQ786538:TUR786542 UEM786538:UEN786542 UOI786538:UOJ786542 UYE786538:UYF786542 VIA786538:VIB786542 VRW786538:VRX786542 WBS786538:WBT786542 WLO786538:WLP786542 WVK786538:WVL786542 C852074:D852078 IY852074:IZ852078 SU852074:SV852078 ACQ852074:ACR852078 AMM852074:AMN852078 AWI852074:AWJ852078 BGE852074:BGF852078 BQA852074:BQB852078 BZW852074:BZX852078 CJS852074:CJT852078 CTO852074:CTP852078 DDK852074:DDL852078 DNG852074:DNH852078 DXC852074:DXD852078 EGY852074:EGZ852078 EQU852074:EQV852078 FAQ852074:FAR852078 FKM852074:FKN852078 FUI852074:FUJ852078 GEE852074:GEF852078 GOA852074:GOB852078 GXW852074:GXX852078 HHS852074:HHT852078 HRO852074:HRP852078 IBK852074:IBL852078 ILG852074:ILH852078 IVC852074:IVD852078 JEY852074:JEZ852078 JOU852074:JOV852078 JYQ852074:JYR852078 KIM852074:KIN852078 KSI852074:KSJ852078 LCE852074:LCF852078 LMA852074:LMB852078 LVW852074:LVX852078 MFS852074:MFT852078 MPO852074:MPP852078 MZK852074:MZL852078 NJG852074:NJH852078 NTC852074:NTD852078 OCY852074:OCZ852078 OMU852074:OMV852078 OWQ852074:OWR852078 PGM852074:PGN852078 PQI852074:PQJ852078 QAE852074:QAF852078 QKA852074:QKB852078 QTW852074:QTX852078 RDS852074:RDT852078 RNO852074:RNP852078 RXK852074:RXL852078 SHG852074:SHH852078 SRC852074:SRD852078 TAY852074:TAZ852078 TKU852074:TKV852078 TUQ852074:TUR852078 UEM852074:UEN852078 UOI852074:UOJ852078 UYE852074:UYF852078 VIA852074:VIB852078 VRW852074:VRX852078 WBS852074:WBT852078 WLO852074:WLP852078 WVK852074:WVL852078 C917610:D917614 IY917610:IZ917614 SU917610:SV917614 ACQ917610:ACR917614 AMM917610:AMN917614 AWI917610:AWJ917614 BGE917610:BGF917614 BQA917610:BQB917614 BZW917610:BZX917614 CJS917610:CJT917614 CTO917610:CTP917614 DDK917610:DDL917614 DNG917610:DNH917614 DXC917610:DXD917614 EGY917610:EGZ917614 EQU917610:EQV917614 FAQ917610:FAR917614 FKM917610:FKN917614 FUI917610:FUJ917614 GEE917610:GEF917614 GOA917610:GOB917614 GXW917610:GXX917614 HHS917610:HHT917614 HRO917610:HRP917614 IBK917610:IBL917614 ILG917610:ILH917614 IVC917610:IVD917614 JEY917610:JEZ917614 JOU917610:JOV917614 JYQ917610:JYR917614 KIM917610:KIN917614 KSI917610:KSJ917614 LCE917610:LCF917614 LMA917610:LMB917614 LVW917610:LVX917614 MFS917610:MFT917614 MPO917610:MPP917614 MZK917610:MZL917614 NJG917610:NJH917614 NTC917610:NTD917614 OCY917610:OCZ917614 OMU917610:OMV917614 OWQ917610:OWR917614 PGM917610:PGN917614 PQI917610:PQJ917614 QAE917610:QAF917614 QKA917610:QKB917614 QTW917610:QTX917614 RDS917610:RDT917614 RNO917610:RNP917614 RXK917610:RXL917614 SHG917610:SHH917614 SRC917610:SRD917614 TAY917610:TAZ917614 TKU917610:TKV917614 TUQ917610:TUR917614 UEM917610:UEN917614 UOI917610:UOJ917614 UYE917610:UYF917614 VIA917610:VIB917614 VRW917610:VRX917614 WBS917610:WBT917614 WLO917610:WLP917614 WVK917610:WVL917614 C983146:D983150 IY983146:IZ983150 SU983146:SV983150 ACQ983146:ACR983150 AMM983146:AMN983150 AWI983146:AWJ983150 BGE983146:BGF983150 BQA983146:BQB983150 BZW983146:BZX983150 CJS983146:CJT983150 CTO983146:CTP983150 DDK983146:DDL983150 DNG983146:DNH983150 DXC983146:DXD983150 EGY983146:EGZ983150 EQU983146:EQV983150 FAQ983146:FAR983150 FKM983146:FKN983150 FUI983146:FUJ983150 GEE983146:GEF983150 GOA983146:GOB983150 GXW983146:GXX983150 HHS983146:HHT983150 HRO983146:HRP983150 IBK983146:IBL983150 ILG983146:ILH983150 IVC983146:IVD983150 JEY983146:JEZ983150 JOU983146:JOV983150 JYQ983146:JYR983150 KIM983146:KIN983150 KSI983146:KSJ983150 LCE983146:LCF983150 LMA983146:LMB983150 LVW983146:LVX983150 MFS983146:MFT983150 MPO983146:MPP983150 MZK983146:MZL983150 NJG983146:NJH983150 NTC983146:NTD983150 OCY983146:OCZ983150 OMU983146:OMV983150 OWQ983146:OWR983150 PGM983146:PGN983150 PQI983146:PQJ983150 QAE983146:QAF983150 QKA983146:QKB983150 QTW983146:QTX983150 RDS983146:RDT983150 RNO983146:RNP983150 RXK983146:RXL983150 SHG983146:SHH983150 SRC983146:SRD983150 TAY983146:TAZ983150 TKU983146:TKV983150 TUQ983146:TUR983150 UEM983146:UEN983150 UOI983146:UOJ983150 UYE983146:UYF983150 VIA983146:VIB983150 VRW983146:VRX983150 WBS983146:WBT983150 WLO983146:WLP983150 WVK983146:WVL983150 WLO983081:WLP983094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VRW983081:VRX983094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C65592:D65593 IY65592:IZ65593 SU65592:SV65593 ACQ65592:ACR65593 AMM65592:AMN65593 AWI65592:AWJ65593 BGE65592:BGF65593 BQA65592:BQB65593 BZW65592:BZX65593 CJS65592:CJT65593 CTO65592:CTP65593 DDK65592:DDL65593 DNG65592:DNH65593 DXC65592:DXD65593 EGY65592:EGZ65593 EQU65592:EQV65593 FAQ65592:FAR65593 FKM65592:FKN65593 FUI65592:FUJ65593 GEE65592:GEF65593 GOA65592:GOB65593 GXW65592:GXX65593 HHS65592:HHT65593 HRO65592:HRP65593 IBK65592:IBL65593 ILG65592:ILH65593 IVC65592:IVD65593 JEY65592:JEZ65593 JOU65592:JOV65593 JYQ65592:JYR65593 KIM65592:KIN65593 KSI65592:KSJ65593 LCE65592:LCF65593 LMA65592:LMB65593 LVW65592:LVX65593 MFS65592:MFT65593 MPO65592:MPP65593 MZK65592:MZL65593 NJG65592:NJH65593 NTC65592:NTD65593 OCY65592:OCZ65593 OMU65592:OMV65593 OWQ65592:OWR65593 PGM65592:PGN65593 PQI65592:PQJ65593 QAE65592:QAF65593 QKA65592:QKB65593 QTW65592:QTX65593 RDS65592:RDT65593 RNO65592:RNP65593 RXK65592:RXL65593 SHG65592:SHH65593 SRC65592:SRD65593 TAY65592:TAZ65593 TKU65592:TKV65593 TUQ65592:TUR65593 UEM65592:UEN65593 UOI65592:UOJ65593 UYE65592:UYF65593 VIA65592:VIB65593 VRW65592:VRX65593 WBS65592:WBT65593 WLO65592:WLP65593 WVK65592:WVL65593 C131128:D131129 IY131128:IZ131129 SU131128:SV131129 ACQ131128:ACR131129 AMM131128:AMN131129 AWI131128:AWJ131129 BGE131128:BGF131129 BQA131128:BQB131129 BZW131128:BZX131129 CJS131128:CJT131129 CTO131128:CTP131129 DDK131128:DDL131129 DNG131128:DNH131129 DXC131128:DXD131129 EGY131128:EGZ131129 EQU131128:EQV131129 FAQ131128:FAR131129 FKM131128:FKN131129 FUI131128:FUJ131129 GEE131128:GEF131129 GOA131128:GOB131129 GXW131128:GXX131129 HHS131128:HHT131129 HRO131128:HRP131129 IBK131128:IBL131129 ILG131128:ILH131129 IVC131128:IVD131129 JEY131128:JEZ131129 JOU131128:JOV131129 JYQ131128:JYR131129 KIM131128:KIN131129 KSI131128:KSJ131129 LCE131128:LCF131129 LMA131128:LMB131129 LVW131128:LVX131129 MFS131128:MFT131129 MPO131128:MPP131129 MZK131128:MZL131129 NJG131128:NJH131129 NTC131128:NTD131129 OCY131128:OCZ131129 OMU131128:OMV131129 OWQ131128:OWR131129 PGM131128:PGN131129 PQI131128:PQJ131129 QAE131128:QAF131129 QKA131128:QKB131129 QTW131128:QTX131129 RDS131128:RDT131129 RNO131128:RNP131129 RXK131128:RXL131129 SHG131128:SHH131129 SRC131128:SRD131129 TAY131128:TAZ131129 TKU131128:TKV131129 TUQ131128:TUR131129 UEM131128:UEN131129 UOI131128:UOJ131129 UYE131128:UYF131129 VIA131128:VIB131129 VRW131128:VRX131129 WBS131128:WBT131129 WLO131128:WLP131129 WVK131128:WVL131129 C196664:D196665 IY196664:IZ196665 SU196664:SV196665 ACQ196664:ACR196665 AMM196664:AMN196665 AWI196664:AWJ196665 BGE196664:BGF196665 BQA196664:BQB196665 BZW196664:BZX196665 CJS196664:CJT196665 CTO196664:CTP196665 DDK196664:DDL196665 DNG196664:DNH196665 DXC196664:DXD196665 EGY196664:EGZ196665 EQU196664:EQV196665 FAQ196664:FAR196665 FKM196664:FKN196665 FUI196664:FUJ196665 GEE196664:GEF196665 GOA196664:GOB196665 GXW196664:GXX196665 HHS196664:HHT196665 HRO196664:HRP196665 IBK196664:IBL196665 ILG196664:ILH196665 IVC196664:IVD196665 JEY196664:JEZ196665 JOU196664:JOV196665 JYQ196664:JYR196665 KIM196664:KIN196665 KSI196664:KSJ196665 LCE196664:LCF196665 LMA196664:LMB196665 LVW196664:LVX196665 MFS196664:MFT196665 MPO196664:MPP196665 MZK196664:MZL196665 NJG196664:NJH196665 NTC196664:NTD196665 OCY196664:OCZ196665 OMU196664:OMV196665 OWQ196664:OWR196665 PGM196664:PGN196665 PQI196664:PQJ196665 QAE196664:QAF196665 QKA196664:QKB196665 QTW196664:QTX196665 RDS196664:RDT196665 RNO196664:RNP196665 RXK196664:RXL196665 SHG196664:SHH196665 SRC196664:SRD196665 TAY196664:TAZ196665 TKU196664:TKV196665 TUQ196664:TUR196665 UEM196664:UEN196665 UOI196664:UOJ196665 UYE196664:UYF196665 VIA196664:VIB196665 VRW196664:VRX196665 WBS196664:WBT196665 WLO196664:WLP196665 WVK196664:WVL196665 C262200:D262201 IY262200:IZ262201 SU262200:SV262201 ACQ262200:ACR262201 AMM262200:AMN262201 AWI262200:AWJ262201 BGE262200:BGF262201 BQA262200:BQB262201 BZW262200:BZX262201 CJS262200:CJT262201 CTO262200:CTP262201 DDK262200:DDL262201 DNG262200:DNH262201 DXC262200:DXD262201 EGY262200:EGZ262201 EQU262200:EQV262201 FAQ262200:FAR262201 FKM262200:FKN262201 FUI262200:FUJ262201 GEE262200:GEF262201 GOA262200:GOB262201 GXW262200:GXX262201 HHS262200:HHT262201 HRO262200:HRP262201 IBK262200:IBL262201 ILG262200:ILH262201 IVC262200:IVD262201 JEY262200:JEZ262201 JOU262200:JOV262201 JYQ262200:JYR262201 KIM262200:KIN262201 KSI262200:KSJ262201 LCE262200:LCF262201 LMA262200:LMB262201 LVW262200:LVX262201 MFS262200:MFT262201 MPO262200:MPP262201 MZK262200:MZL262201 NJG262200:NJH262201 NTC262200:NTD262201 OCY262200:OCZ262201 OMU262200:OMV262201 OWQ262200:OWR262201 PGM262200:PGN262201 PQI262200:PQJ262201 QAE262200:QAF262201 QKA262200:QKB262201 QTW262200:QTX262201 RDS262200:RDT262201 RNO262200:RNP262201 RXK262200:RXL262201 SHG262200:SHH262201 SRC262200:SRD262201 TAY262200:TAZ262201 TKU262200:TKV262201 TUQ262200:TUR262201 UEM262200:UEN262201 UOI262200:UOJ262201 UYE262200:UYF262201 VIA262200:VIB262201 VRW262200:VRX262201 WBS262200:WBT262201 WLO262200:WLP262201 WVK262200:WVL262201 C327736:D327737 IY327736:IZ327737 SU327736:SV327737 ACQ327736:ACR327737 AMM327736:AMN327737 AWI327736:AWJ327737 BGE327736:BGF327737 BQA327736:BQB327737 BZW327736:BZX327737 CJS327736:CJT327737 CTO327736:CTP327737 DDK327736:DDL327737 DNG327736:DNH327737 DXC327736:DXD327737 EGY327736:EGZ327737 EQU327736:EQV327737 FAQ327736:FAR327737 FKM327736:FKN327737 FUI327736:FUJ327737 GEE327736:GEF327737 GOA327736:GOB327737 GXW327736:GXX327737 HHS327736:HHT327737 HRO327736:HRP327737 IBK327736:IBL327737 ILG327736:ILH327737 IVC327736:IVD327737 JEY327736:JEZ327737 JOU327736:JOV327737 JYQ327736:JYR327737 KIM327736:KIN327737 KSI327736:KSJ327737 LCE327736:LCF327737 LMA327736:LMB327737 LVW327736:LVX327737 MFS327736:MFT327737 MPO327736:MPP327737 MZK327736:MZL327737 NJG327736:NJH327737 NTC327736:NTD327737 OCY327736:OCZ327737 OMU327736:OMV327737 OWQ327736:OWR327737 PGM327736:PGN327737 PQI327736:PQJ327737 QAE327736:QAF327737 QKA327736:QKB327737 QTW327736:QTX327737 RDS327736:RDT327737 RNO327736:RNP327737 RXK327736:RXL327737 SHG327736:SHH327737 SRC327736:SRD327737 TAY327736:TAZ327737 TKU327736:TKV327737 TUQ327736:TUR327737 UEM327736:UEN327737 UOI327736:UOJ327737 UYE327736:UYF327737 VIA327736:VIB327737 VRW327736:VRX327737 WBS327736:WBT327737 WLO327736:WLP327737 WVK327736:WVL327737 C393272:D393273 IY393272:IZ393273 SU393272:SV393273 ACQ393272:ACR393273 AMM393272:AMN393273 AWI393272:AWJ393273 BGE393272:BGF393273 BQA393272:BQB393273 BZW393272:BZX393273 CJS393272:CJT393273 CTO393272:CTP393273 DDK393272:DDL393273 DNG393272:DNH393273 DXC393272:DXD393273 EGY393272:EGZ393273 EQU393272:EQV393273 FAQ393272:FAR393273 FKM393272:FKN393273 FUI393272:FUJ393273 GEE393272:GEF393273 GOA393272:GOB393273 GXW393272:GXX393273 HHS393272:HHT393273 HRO393272:HRP393273 IBK393272:IBL393273 ILG393272:ILH393273 IVC393272:IVD393273 JEY393272:JEZ393273 JOU393272:JOV393273 JYQ393272:JYR393273 KIM393272:KIN393273 KSI393272:KSJ393273 LCE393272:LCF393273 LMA393272:LMB393273 LVW393272:LVX393273 MFS393272:MFT393273 MPO393272:MPP393273 MZK393272:MZL393273 NJG393272:NJH393273 NTC393272:NTD393273 OCY393272:OCZ393273 OMU393272:OMV393273 OWQ393272:OWR393273 PGM393272:PGN393273 PQI393272:PQJ393273 QAE393272:QAF393273 QKA393272:QKB393273 QTW393272:QTX393273 RDS393272:RDT393273 RNO393272:RNP393273 RXK393272:RXL393273 SHG393272:SHH393273 SRC393272:SRD393273 TAY393272:TAZ393273 TKU393272:TKV393273 TUQ393272:TUR393273 UEM393272:UEN393273 UOI393272:UOJ393273 UYE393272:UYF393273 VIA393272:VIB393273 VRW393272:VRX393273 WBS393272:WBT393273 WLO393272:WLP393273 WVK393272:WVL393273 C458808:D458809 IY458808:IZ458809 SU458808:SV458809 ACQ458808:ACR458809 AMM458808:AMN458809 AWI458808:AWJ458809 BGE458808:BGF458809 BQA458808:BQB458809 BZW458808:BZX458809 CJS458808:CJT458809 CTO458808:CTP458809 DDK458808:DDL458809 DNG458808:DNH458809 DXC458808:DXD458809 EGY458808:EGZ458809 EQU458808:EQV458809 FAQ458808:FAR458809 FKM458808:FKN458809 FUI458808:FUJ458809 GEE458808:GEF458809 GOA458808:GOB458809 GXW458808:GXX458809 HHS458808:HHT458809 HRO458808:HRP458809 IBK458808:IBL458809 ILG458808:ILH458809 IVC458808:IVD458809 JEY458808:JEZ458809 JOU458808:JOV458809 JYQ458808:JYR458809 KIM458808:KIN458809 KSI458808:KSJ458809 LCE458808:LCF458809 LMA458808:LMB458809 LVW458808:LVX458809 MFS458808:MFT458809 MPO458808:MPP458809 MZK458808:MZL458809 NJG458808:NJH458809 NTC458808:NTD458809 OCY458808:OCZ458809 OMU458808:OMV458809 OWQ458808:OWR458809 PGM458808:PGN458809 PQI458808:PQJ458809 QAE458808:QAF458809 QKA458808:QKB458809 QTW458808:QTX458809 RDS458808:RDT458809 RNO458808:RNP458809 RXK458808:RXL458809 SHG458808:SHH458809 SRC458808:SRD458809 TAY458808:TAZ458809 TKU458808:TKV458809 TUQ458808:TUR458809 UEM458808:UEN458809 UOI458808:UOJ458809 UYE458808:UYF458809 VIA458808:VIB458809 VRW458808:VRX458809 WBS458808:WBT458809 WLO458808:WLP458809 WVK458808:WVL458809 C524344:D524345 IY524344:IZ524345 SU524344:SV524345 ACQ524344:ACR524345 AMM524344:AMN524345 AWI524344:AWJ524345 BGE524344:BGF524345 BQA524344:BQB524345 BZW524344:BZX524345 CJS524344:CJT524345 CTO524344:CTP524345 DDK524344:DDL524345 DNG524344:DNH524345 DXC524344:DXD524345 EGY524344:EGZ524345 EQU524344:EQV524345 FAQ524344:FAR524345 FKM524344:FKN524345 FUI524344:FUJ524345 GEE524344:GEF524345 GOA524344:GOB524345 GXW524344:GXX524345 HHS524344:HHT524345 HRO524344:HRP524345 IBK524344:IBL524345 ILG524344:ILH524345 IVC524344:IVD524345 JEY524344:JEZ524345 JOU524344:JOV524345 JYQ524344:JYR524345 KIM524344:KIN524345 KSI524344:KSJ524345 LCE524344:LCF524345 LMA524344:LMB524345 LVW524344:LVX524345 MFS524344:MFT524345 MPO524344:MPP524345 MZK524344:MZL524345 NJG524344:NJH524345 NTC524344:NTD524345 OCY524344:OCZ524345 OMU524344:OMV524345 OWQ524344:OWR524345 PGM524344:PGN524345 PQI524344:PQJ524345 QAE524344:QAF524345 QKA524344:QKB524345 QTW524344:QTX524345 RDS524344:RDT524345 RNO524344:RNP524345 RXK524344:RXL524345 SHG524344:SHH524345 SRC524344:SRD524345 TAY524344:TAZ524345 TKU524344:TKV524345 TUQ524344:TUR524345 UEM524344:UEN524345 UOI524344:UOJ524345 UYE524344:UYF524345 VIA524344:VIB524345 VRW524344:VRX524345 WBS524344:WBT524345 WLO524344:WLP524345 WVK524344:WVL524345 C589880:D589881 IY589880:IZ589881 SU589880:SV589881 ACQ589880:ACR589881 AMM589880:AMN589881 AWI589880:AWJ589881 BGE589880:BGF589881 BQA589880:BQB589881 BZW589880:BZX589881 CJS589880:CJT589881 CTO589880:CTP589881 DDK589880:DDL589881 DNG589880:DNH589881 DXC589880:DXD589881 EGY589880:EGZ589881 EQU589880:EQV589881 FAQ589880:FAR589881 FKM589880:FKN589881 FUI589880:FUJ589881 GEE589880:GEF589881 GOA589880:GOB589881 GXW589880:GXX589881 HHS589880:HHT589881 HRO589880:HRP589881 IBK589880:IBL589881 ILG589880:ILH589881 IVC589880:IVD589881 JEY589880:JEZ589881 JOU589880:JOV589881 JYQ589880:JYR589881 KIM589880:KIN589881 KSI589880:KSJ589881 LCE589880:LCF589881 LMA589880:LMB589881 LVW589880:LVX589881 MFS589880:MFT589881 MPO589880:MPP589881 MZK589880:MZL589881 NJG589880:NJH589881 NTC589880:NTD589881 OCY589880:OCZ589881 OMU589880:OMV589881 OWQ589880:OWR589881 PGM589880:PGN589881 PQI589880:PQJ589881 QAE589880:QAF589881 QKA589880:QKB589881 QTW589880:QTX589881 RDS589880:RDT589881 RNO589880:RNP589881 RXK589880:RXL589881 SHG589880:SHH589881 SRC589880:SRD589881 TAY589880:TAZ589881 TKU589880:TKV589881 TUQ589880:TUR589881 UEM589880:UEN589881 UOI589880:UOJ589881 UYE589880:UYF589881 VIA589880:VIB589881 VRW589880:VRX589881 WBS589880:WBT589881 WLO589880:WLP589881 WVK589880:WVL589881 C655416:D655417 IY655416:IZ655417 SU655416:SV655417 ACQ655416:ACR655417 AMM655416:AMN655417 AWI655416:AWJ655417 BGE655416:BGF655417 BQA655416:BQB655417 BZW655416:BZX655417 CJS655416:CJT655417 CTO655416:CTP655417 DDK655416:DDL655417 DNG655416:DNH655417 DXC655416:DXD655417 EGY655416:EGZ655417 EQU655416:EQV655417 FAQ655416:FAR655417 FKM655416:FKN655417 FUI655416:FUJ655417 GEE655416:GEF655417 GOA655416:GOB655417 GXW655416:GXX655417 HHS655416:HHT655417 HRO655416:HRP655417 IBK655416:IBL655417 ILG655416:ILH655417 IVC655416:IVD655417 JEY655416:JEZ655417 JOU655416:JOV655417 JYQ655416:JYR655417 KIM655416:KIN655417 KSI655416:KSJ655417 LCE655416:LCF655417 LMA655416:LMB655417 LVW655416:LVX655417 MFS655416:MFT655417 MPO655416:MPP655417 MZK655416:MZL655417 NJG655416:NJH655417 NTC655416:NTD655417 OCY655416:OCZ655417 OMU655416:OMV655417 OWQ655416:OWR655417 PGM655416:PGN655417 PQI655416:PQJ655417 QAE655416:QAF655417 QKA655416:QKB655417 QTW655416:QTX655417 RDS655416:RDT655417 RNO655416:RNP655417 RXK655416:RXL655417 SHG655416:SHH655417 SRC655416:SRD655417 TAY655416:TAZ655417 TKU655416:TKV655417 TUQ655416:TUR655417 UEM655416:UEN655417 UOI655416:UOJ655417 UYE655416:UYF655417 VIA655416:VIB655417 VRW655416:VRX655417 WBS655416:WBT655417 WLO655416:WLP655417 WVK655416:WVL655417 C720952:D720953 IY720952:IZ720953 SU720952:SV720953 ACQ720952:ACR720953 AMM720952:AMN720953 AWI720952:AWJ720953 BGE720952:BGF720953 BQA720952:BQB720953 BZW720952:BZX720953 CJS720952:CJT720953 CTO720952:CTP720953 DDK720952:DDL720953 DNG720952:DNH720953 DXC720952:DXD720953 EGY720952:EGZ720953 EQU720952:EQV720953 FAQ720952:FAR720953 FKM720952:FKN720953 FUI720952:FUJ720953 GEE720952:GEF720953 GOA720952:GOB720953 GXW720952:GXX720953 HHS720952:HHT720953 HRO720952:HRP720953 IBK720952:IBL720953 ILG720952:ILH720953 IVC720952:IVD720953 JEY720952:JEZ720953 JOU720952:JOV720953 JYQ720952:JYR720953 KIM720952:KIN720953 KSI720952:KSJ720953 LCE720952:LCF720953 LMA720952:LMB720953 LVW720952:LVX720953 MFS720952:MFT720953 MPO720952:MPP720953 MZK720952:MZL720953 NJG720952:NJH720953 NTC720952:NTD720953 OCY720952:OCZ720953 OMU720952:OMV720953 OWQ720952:OWR720953 PGM720952:PGN720953 PQI720952:PQJ720953 QAE720952:QAF720953 QKA720952:QKB720953 QTW720952:QTX720953 RDS720952:RDT720953 RNO720952:RNP720953 RXK720952:RXL720953 SHG720952:SHH720953 SRC720952:SRD720953 TAY720952:TAZ720953 TKU720952:TKV720953 TUQ720952:TUR720953 UEM720952:UEN720953 UOI720952:UOJ720953 UYE720952:UYF720953 VIA720952:VIB720953 VRW720952:VRX720953 WBS720952:WBT720953 WLO720952:WLP720953 WVK720952:WVL720953 C786488:D786489 IY786488:IZ786489 SU786488:SV786489 ACQ786488:ACR786489 AMM786488:AMN786489 AWI786488:AWJ786489 BGE786488:BGF786489 BQA786488:BQB786489 BZW786488:BZX786489 CJS786488:CJT786489 CTO786488:CTP786489 DDK786488:DDL786489 DNG786488:DNH786489 DXC786488:DXD786489 EGY786488:EGZ786489 EQU786488:EQV786489 FAQ786488:FAR786489 FKM786488:FKN786489 FUI786488:FUJ786489 GEE786488:GEF786489 GOA786488:GOB786489 GXW786488:GXX786489 HHS786488:HHT786489 HRO786488:HRP786489 IBK786488:IBL786489 ILG786488:ILH786489 IVC786488:IVD786489 JEY786488:JEZ786489 JOU786488:JOV786489 JYQ786488:JYR786489 KIM786488:KIN786489 KSI786488:KSJ786489 LCE786488:LCF786489 LMA786488:LMB786489 LVW786488:LVX786489 MFS786488:MFT786489 MPO786488:MPP786489 MZK786488:MZL786489 NJG786488:NJH786489 NTC786488:NTD786489 OCY786488:OCZ786489 OMU786488:OMV786489 OWQ786488:OWR786489 PGM786488:PGN786489 PQI786488:PQJ786489 QAE786488:QAF786489 QKA786488:QKB786489 QTW786488:QTX786489 RDS786488:RDT786489 RNO786488:RNP786489 RXK786488:RXL786489 SHG786488:SHH786489 SRC786488:SRD786489 TAY786488:TAZ786489 TKU786488:TKV786489 TUQ786488:TUR786489 UEM786488:UEN786489 UOI786488:UOJ786489 UYE786488:UYF786489 VIA786488:VIB786489 VRW786488:VRX786489 WBS786488:WBT786489 WLO786488:WLP786489 WVK786488:WVL786489 C852024:D852025 IY852024:IZ852025 SU852024:SV852025 ACQ852024:ACR852025 AMM852024:AMN852025 AWI852024:AWJ852025 BGE852024:BGF852025 BQA852024:BQB852025 BZW852024:BZX852025 CJS852024:CJT852025 CTO852024:CTP852025 DDK852024:DDL852025 DNG852024:DNH852025 DXC852024:DXD852025 EGY852024:EGZ852025 EQU852024:EQV852025 FAQ852024:FAR852025 FKM852024:FKN852025 FUI852024:FUJ852025 GEE852024:GEF852025 GOA852024:GOB852025 GXW852024:GXX852025 HHS852024:HHT852025 HRO852024:HRP852025 IBK852024:IBL852025 ILG852024:ILH852025 IVC852024:IVD852025 JEY852024:JEZ852025 JOU852024:JOV852025 JYQ852024:JYR852025 KIM852024:KIN852025 KSI852024:KSJ852025 LCE852024:LCF852025 LMA852024:LMB852025 LVW852024:LVX852025 MFS852024:MFT852025 MPO852024:MPP852025 MZK852024:MZL852025 NJG852024:NJH852025 NTC852024:NTD852025 OCY852024:OCZ852025 OMU852024:OMV852025 OWQ852024:OWR852025 PGM852024:PGN852025 PQI852024:PQJ852025 QAE852024:QAF852025 QKA852024:QKB852025 QTW852024:QTX852025 RDS852024:RDT852025 RNO852024:RNP852025 RXK852024:RXL852025 SHG852024:SHH852025 SRC852024:SRD852025 TAY852024:TAZ852025 TKU852024:TKV852025 TUQ852024:TUR852025 UEM852024:UEN852025 UOI852024:UOJ852025 UYE852024:UYF852025 VIA852024:VIB852025 VRW852024:VRX852025 WBS852024:WBT852025 WLO852024:WLP852025 WVK852024:WVL852025 C917560:D917561 IY917560:IZ917561 SU917560:SV917561 ACQ917560:ACR917561 AMM917560:AMN917561 AWI917560:AWJ917561 BGE917560:BGF917561 BQA917560:BQB917561 BZW917560:BZX917561 CJS917560:CJT917561 CTO917560:CTP917561 DDK917560:DDL917561 DNG917560:DNH917561 DXC917560:DXD917561 EGY917560:EGZ917561 EQU917560:EQV917561 FAQ917560:FAR917561 FKM917560:FKN917561 FUI917560:FUJ917561 GEE917560:GEF917561 GOA917560:GOB917561 GXW917560:GXX917561 HHS917560:HHT917561 HRO917560:HRP917561 IBK917560:IBL917561 ILG917560:ILH917561 IVC917560:IVD917561 JEY917560:JEZ917561 JOU917560:JOV917561 JYQ917560:JYR917561 KIM917560:KIN917561 KSI917560:KSJ917561 LCE917560:LCF917561 LMA917560:LMB917561 LVW917560:LVX917561 MFS917560:MFT917561 MPO917560:MPP917561 MZK917560:MZL917561 NJG917560:NJH917561 NTC917560:NTD917561 OCY917560:OCZ917561 OMU917560:OMV917561 OWQ917560:OWR917561 PGM917560:PGN917561 PQI917560:PQJ917561 QAE917560:QAF917561 QKA917560:QKB917561 QTW917560:QTX917561 RDS917560:RDT917561 RNO917560:RNP917561 RXK917560:RXL917561 SHG917560:SHH917561 SRC917560:SRD917561 TAY917560:TAZ917561 TKU917560:TKV917561 TUQ917560:TUR917561 UEM917560:UEN917561 UOI917560:UOJ917561 UYE917560:UYF917561 VIA917560:VIB917561 VRW917560:VRX917561 WBS917560:WBT917561 WLO917560:WLP917561 WVK917560:WVL917561 C983096:D983097 IY983096:IZ983097 SU983096:SV983097 ACQ983096:ACR983097 AMM983096:AMN983097 AWI983096:AWJ983097 BGE983096:BGF983097 BQA983096:BQB983097 BZW983096:BZX983097 CJS983096:CJT983097 CTO983096:CTP983097 DDK983096:DDL983097 DNG983096:DNH983097 DXC983096:DXD983097 EGY983096:EGZ983097 EQU983096:EQV983097 FAQ983096:FAR983097 FKM983096:FKN983097 FUI983096:FUJ983097 GEE983096:GEF983097 GOA983096:GOB983097 GXW983096:GXX983097 HHS983096:HHT983097 HRO983096:HRP983097 IBK983096:IBL983097 ILG983096:ILH983097 IVC983096:IVD983097 JEY983096:JEZ983097 JOU983096:JOV983097 JYQ983096:JYR983097 KIM983096:KIN983097 KSI983096:KSJ983097 LCE983096:LCF983097 LMA983096:LMB983097 LVW983096:LVX983097 MFS983096:MFT983097 MPO983096:MPP983097 MZK983096:MZL983097 NJG983096:NJH983097 NTC983096:NTD983097 OCY983096:OCZ983097 OMU983096:OMV983097 OWQ983096:OWR983097 PGM983096:PGN983097 PQI983096:PQJ983097 QAE983096:QAF983097 QKA983096:QKB983097 QTW983096:QTX983097 RDS983096:RDT983097 RNO983096:RNP983097 RXK983096:RXL983097 SHG983096:SHH983097 SRC983096:SRD983097 TAY983096:TAZ983097 TKU983096:TKV983097 TUQ983096:TUR983097 UEM983096:UEN983097 UOI983096:UOJ983097 UYE983096:UYF983097 VIA983096:VIB983097 VRW983096:VRX983097 WBS983096:WBT983097 WLO983096:WLP983097 WVK983096:WVL983097 VIA983081:VIB983094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C65595:D65598 IY65595:IZ65598 SU65595:SV65598 ACQ65595:ACR65598 AMM65595:AMN65598 AWI65595:AWJ65598 BGE65595:BGF65598 BQA65595:BQB65598 BZW65595:BZX65598 CJS65595:CJT65598 CTO65595:CTP65598 DDK65595:DDL65598 DNG65595:DNH65598 DXC65595:DXD65598 EGY65595:EGZ65598 EQU65595:EQV65598 FAQ65595:FAR65598 FKM65595:FKN65598 FUI65595:FUJ65598 GEE65595:GEF65598 GOA65595:GOB65598 GXW65595:GXX65598 HHS65595:HHT65598 HRO65595:HRP65598 IBK65595:IBL65598 ILG65595:ILH65598 IVC65595:IVD65598 JEY65595:JEZ65598 JOU65595:JOV65598 JYQ65595:JYR65598 KIM65595:KIN65598 KSI65595:KSJ65598 LCE65595:LCF65598 LMA65595:LMB65598 LVW65595:LVX65598 MFS65595:MFT65598 MPO65595:MPP65598 MZK65595:MZL65598 NJG65595:NJH65598 NTC65595:NTD65598 OCY65595:OCZ65598 OMU65595:OMV65598 OWQ65595:OWR65598 PGM65595:PGN65598 PQI65595:PQJ65598 QAE65595:QAF65598 QKA65595:QKB65598 QTW65595:QTX65598 RDS65595:RDT65598 RNO65595:RNP65598 RXK65595:RXL65598 SHG65595:SHH65598 SRC65595:SRD65598 TAY65595:TAZ65598 TKU65595:TKV65598 TUQ65595:TUR65598 UEM65595:UEN65598 UOI65595:UOJ65598 UYE65595:UYF65598 VIA65595:VIB65598 VRW65595:VRX65598 WBS65595:WBT65598 WLO65595:WLP65598 WVK65595:WVL65598 C131131:D131134 IY131131:IZ131134 SU131131:SV131134 ACQ131131:ACR131134 AMM131131:AMN131134 AWI131131:AWJ131134 BGE131131:BGF131134 BQA131131:BQB131134 BZW131131:BZX131134 CJS131131:CJT131134 CTO131131:CTP131134 DDK131131:DDL131134 DNG131131:DNH131134 DXC131131:DXD131134 EGY131131:EGZ131134 EQU131131:EQV131134 FAQ131131:FAR131134 FKM131131:FKN131134 FUI131131:FUJ131134 GEE131131:GEF131134 GOA131131:GOB131134 GXW131131:GXX131134 HHS131131:HHT131134 HRO131131:HRP131134 IBK131131:IBL131134 ILG131131:ILH131134 IVC131131:IVD131134 JEY131131:JEZ131134 JOU131131:JOV131134 JYQ131131:JYR131134 KIM131131:KIN131134 KSI131131:KSJ131134 LCE131131:LCF131134 LMA131131:LMB131134 LVW131131:LVX131134 MFS131131:MFT131134 MPO131131:MPP131134 MZK131131:MZL131134 NJG131131:NJH131134 NTC131131:NTD131134 OCY131131:OCZ131134 OMU131131:OMV131134 OWQ131131:OWR131134 PGM131131:PGN131134 PQI131131:PQJ131134 QAE131131:QAF131134 QKA131131:QKB131134 QTW131131:QTX131134 RDS131131:RDT131134 RNO131131:RNP131134 RXK131131:RXL131134 SHG131131:SHH131134 SRC131131:SRD131134 TAY131131:TAZ131134 TKU131131:TKV131134 TUQ131131:TUR131134 UEM131131:UEN131134 UOI131131:UOJ131134 UYE131131:UYF131134 VIA131131:VIB131134 VRW131131:VRX131134 WBS131131:WBT131134 WLO131131:WLP131134 WVK131131:WVL131134 C196667:D196670 IY196667:IZ196670 SU196667:SV196670 ACQ196667:ACR196670 AMM196667:AMN196670 AWI196667:AWJ196670 BGE196667:BGF196670 BQA196667:BQB196670 BZW196667:BZX196670 CJS196667:CJT196670 CTO196667:CTP196670 DDK196667:DDL196670 DNG196667:DNH196670 DXC196667:DXD196670 EGY196667:EGZ196670 EQU196667:EQV196670 FAQ196667:FAR196670 FKM196667:FKN196670 FUI196667:FUJ196670 GEE196667:GEF196670 GOA196667:GOB196670 GXW196667:GXX196670 HHS196667:HHT196670 HRO196667:HRP196670 IBK196667:IBL196670 ILG196667:ILH196670 IVC196667:IVD196670 JEY196667:JEZ196670 JOU196667:JOV196670 JYQ196667:JYR196670 KIM196667:KIN196670 KSI196667:KSJ196670 LCE196667:LCF196670 LMA196667:LMB196670 LVW196667:LVX196670 MFS196667:MFT196670 MPO196667:MPP196670 MZK196667:MZL196670 NJG196667:NJH196670 NTC196667:NTD196670 OCY196667:OCZ196670 OMU196667:OMV196670 OWQ196667:OWR196670 PGM196667:PGN196670 PQI196667:PQJ196670 QAE196667:QAF196670 QKA196667:QKB196670 QTW196667:QTX196670 RDS196667:RDT196670 RNO196667:RNP196670 RXK196667:RXL196670 SHG196667:SHH196670 SRC196667:SRD196670 TAY196667:TAZ196670 TKU196667:TKV196670 TUQ196667:TUR196670 UEM196667:UEN196670 UOI196667:UOJ196670 UYE196667:UYF196670 VIA196667:VIB196670 VRW196667:VRX196670 WBS196667:WBT196670 WLO196667:WLP196670 WVK196667:WVL196670 C262203:D262206 IY262203:IZ262206 SU262203:SV262206 ACQ262203:ACR262206 AMM262203:AMN262206 AWI262203:AWJ262206 BGE262203:BGF262206 BQA262203:BQB262206 BZW262203:BZX262206 CJS262203:CJT262206 CTO262203:CTP262206 DDK262203:DDL262206 DNG262203:DNH262206 DXC262203:DXD262206 EGY262203:EGZ262206 EQU262203:EQV262206 FAQ262203:FAR262206 FKM262203:FKN262206 FUI262203:FUJ262206 GEE262203:GEF262206 GOA262203:GOB262206 GXW262203:GXX262206 HHS262203:HHT262206 HRO262203:HRP262206 IBK262203:IBL262206 ILG262203:ILH262206 IVC262203:IVD262206 JEY262203:JEZ262206 JOU262203:JOV262206 JYQ262203:JYR262206 KIM262203:KIN262206 KSI262203:KSJ262206 LCE262203:LCF262206 LMA262203:LMB262206 LVW262203:LVX262206 MFS262203:MFT262206 MPO262203:MPP262206 MZK262203:MZL262206 NJG262203:NJH262206 NTC262203:NTD262206 OCY262203:OCZ262206 OMU262203:OMV262206 OWQ262203:OWR262206 PGM262203:PGN262206 PQI262203:PQJ262206 QAE262203:QAF262206 QKA262203:QKB262206 QTW262203:QTX262206 RDS262203:RDT262206 RNO262203:RNP262206 RXK262203:RXL262206 SHG262203:SHH262206 SRC262203:SRD262206 TAY262203:TAZ262206 TKU262203:TKV262206 TUQ262203:TUR262206 UEM262203:UEN262206 UOI262203:UOJ262206 UYE262203:UYF262206 VIA262203:VIB262206 VRW262203:VRX262206 WBS262203:WBT262206 WLO262203:WLP262206 WVK262203:WVL262206 C327739:D327742 IY327739:IZ327742 SU327739:SV327742 ACQ327739:ACR327742 AMM327739:AMN327742 AWI327739:AWJ327742 BGE327739:BGF327742 BQA327739:BQB327742 BZW327739:BZX327742 CJS327739:CJT327742 CTO327739:CTP327742 DDK327739:DDL327742 DNG327739:DNH327742 DXC327739:DXD327742 EGY327739:EGZ327742 EQU327739:EQV327742 FAQ327739:FAR327742 FKM327739:FKN327742 FUI327739:FUJ327742 GEE327739:GEF327742 GOA327739:GOB327742 GXW327739:GXX327742 HHS327739:HHT327742 HRO327739:HRP327742 IBK327739:IBL327742 ILG327739:ILH327742 IVC327739:IVD327742 JEY327739:JEZ327742 JOU327739:JOV327742 JYQ327739:JYR327742 KIM327739:KIN327742 KSI327739:KSJ327742 LCE327739:LCF327742 LMA327739:LMB327742 LVW327739:LVX327742 MFS327739:MFT327742 MPO327739:MPP327742 MZK327739:MZL327742 NJG327739:NJH327742 NTC327739:NTD327742 OCY327739:OCZ327742 OMU327739:OMV327742 OWQ327739:OWR327742 PGM327739:PGN327742 PQI327739:PQJ327742 QAE327739:QAF327742 QKA327739:QKB327742 QTW327739:QTX327742 RDS327739:RDT327742 RNO327739:RNP327742 RXK327739:RXL327742 SHG327739:SHH327742 SRC327739:SRD327742 TAY327739:TAZ327742 TKU327739:TKV327742 TUQ327739:TUR327742 UEM327739:UEN327742 UOI327739:UOJ327742 UYE327739:UYF327742 VIA327739:VIB327742 VRW327739:VRX327742 WBS327739:WBT327742 WLO327739:WLP327742 WVK327739:WVL327742 C393275:D393278 IY393275:IZ393278 SU393275:SV393278 ACQ393275:ACR393278 AMM393275:AMN393278 AWI393275:AWJ393278 BGE393275:BGF393278 BQA393275:BQB393278 BZW393275:BZX393278 CJS393275:CJT393278 CTO393275:CTP393278 DDK393275:DDL393278 DNG393275:DNH393278 DXC393275:DXD393278 EGY393275:EGZ393278 EQU393275:EQV393278 FAQ393275:FAR393278 FKM393275:FKN393278 FUI393275:FUJ393278 GEE393275:GEF393278 GOA393275:GOB393278 GXW393275:GXX393278 HHS393275:HHT393278 HRO393275:HRP393278 IBK393275:IBL393278 ILG393275:ILH393278 IVC393275:IVD393278 JEY393275:JEZ393278 JOU393275:JOV393278 JYQ393275:JYR393278 KIM393275:KIN393278 KSI393275:KSJ393278 LCE393275:LCF393278 LMA393275:LMB393278 LVW393275:LVX393278 MFS393275:MFT393278 MPO393275:MPP393278 MZK393275:MZL393278 NJG393275:NJH393278 NTC393275:NTD393278 OCY393275:OCZ393278 OMU393275:OMV393278 OWQ393275:OWR393278 PGM393275:PGN393278 PQI393275:PQJ393278 QAE393275:QAF393278 QKA393275:QKB393278 QTW393275:QTX393278 RDS393275:RDT393278 RNO393275:RNP393278 RXK393275:RXL393278 SHG393275:SHH393278 SRC393275:SRD393278 TAY393275:TAZ393278 TKU393275:TKV393278 TUQ393275:TUR393278 UEM393275:UEN393278 UOI393275:UOJ393278 UYE393275:UYF393278 VIA393275:VIB393278 VRW393275:VRX393278 WBS393275:WBT393278 WLO393275:WLP393278 WVK393275:WVL393278 C458811:D458814 IY458811:IZ458814 SU458811:SV458814 ACQ458811:ACR458814 AMM458811:AMN458814 AWI458811:AWJ458814 BGE458811:BGF458814 BQA458811:BQB458814 BZW458811:BZX458814 CJS458811:CJT458814 CTO458811:CTP458814 DDK458811:DDL458814 DNG458811:DNH458814 DXC458811:DXD458814 EGY458811:EGZ458814 EQU458811:EQV458814 FAQ458811:FAR458814 FKM458811:FKN458814 FUI458811:FUJ458814 GEE458811:GEF458814 GOA458811:GOB458814 GXW458811:GXX458814 HHS458811:HHT458814 HRO458811:HRP458814 IBK458811:IBL458814 ILG458811:ILH458814 IVC458811:IVD458814 JEY458811:JEZ458814 JOU458811:JOV458814 JYQ458811:JYR458814 KIM458811:KIN458814 KSI458811:KSJ458814 LCE458811:LCF458814 LMA458811:LMB458814 LVW458811:LVX458814 MFS458811:MFT458814 MPO458811:MPP458814 MZK458811:MZL458814 NJG458811:NJH458814 NTC458811:NTD458814 OCY458811:OCZ458814 OMU458811:OMV458814 OWQ458811:OWR458814 PGM458811:PGN458814 PQI458811:PQJ458814 QAE458811:QAF458814 QKA458811:QKB458814 QTW458811:QTX458814 RDS458811:RDT458814 RNO458811:RNP458814 RXK458811:RXL458814 SHG458811:SHH458814 SRC458811:SRD458814 TAY458811:TAZ458814 TKU458811:TKV458814 TUQ458811:TUR458814 UEM458811:UEN458814 UOI458811:UOJ458814 UYE458811:UYF458814 VIA458811:VIB458814 VRW458811:VRX458814 WBS458811:WBT458814 WLO458811:WLP458814 WVK458811:WVL458814 C524347:D524350 IY524347:IZ524350 SU524347:SV524350 ACQ524347:ACR524350 AMM524347:AMN524350 AWI524347:AWJ524350 BGE524347:BGF524350 BQA524347:BQB524350 BZW524347:BZX524350 CJS524347:CJT524350 CTO524347:CTP524350 DDK524347:DDL524350 DNG524347:DNH524350 DXC524347:DXD524350 EGY524347:EGZ524350 EQU524347:EQV524350 FAQ524347:FAR524350 FKM524347:FKN524350 FUI524347:FUJ524350 GEE524347:GEF524350 GOA524347:GOB524350 GXW524347:GXX524350 HHS524347:HHT524350 HRO524347:HRP524350 IBK524347:IBL524350 ILG524347:ILH524350 IVC524347:IVD524350 JEY524347:JEZ524350 JOU524347:JOV524350 JYQ524347:JYR524350 KIM524347:KIN524350 KSI524347:KSJ524350 LCE524347:LCF524350 LMA524347:LMB524350 LVW524347:LVX524350 MFS524347:MFT524350 MPO524347:MPP524350 MZK524347:MZL524350 NJG524347:NJH524350 NTC524347:NTD524350 OCY524347:OCZ524350 OMU524347:OMV524350 OWQ524347:OWR524350 PGM524347:PGN524350 PQI524347:PQJ524350 QAE524347:QAF524350 QKA524347:QKB524350 QTW524347:QTX524350 RDS524347:RDT524350 RNO524347:RNP524350 RXK524347:RXL524350 SHG524347:SHH524350 SRC524347:SRD524350 TAY524347:TAZ524350 TKU524347:TKV524350 TUQ524347:TUR524350 UEM524347:UEN524350 UOI524347:UOJ524350 UYE524347:UYF524350 VIA524347:VIB524350 VRW524347:VRX524350 WBS524347:WBT524350 WLO524347:WLP524350 WVK524347:WVL524350 C589883:D589886 IY589883:IZ589886 SU589883:SV589886 ACQ589883:ACR589886 AMM589883:AMN589886 AWI589883:AWJ589886 BGE589883:BGF589886 BQA589883:BQB589886 BZW589883:BZX589886 CJS589883:CJT589886 CTO589883:CTP589886 DDK589883:DDL589886 DNG589883:DNH589886 DXC589883:DXD589886 EGY589883:EGZ589886 EQU589883:EQV589886 FAQ589883:FAR589886 FKM589883:FKN589886 FUI589883:FUJ589886 GEE589883:GEF589886 GOA589883:GOB589886 GXW589883:GXX589886 HHS589883:HHT589886 HRO589883:HRP589886 IBK589883:IBL589886 ILG589883:ILH589886 IVC589883:IVD589886 JEY589883:JEZ589886 JOU589883:JOV589886 JYQ589883:JYR589886 KIM589883:KIN589886 KSI589883:KSJ589886 LCE589883:LCF589886 LMA589883:LMB589886 LVW589883:LVX589886 MFS589883:MFT589886 MPO589883:MPP589886 MZK589883:MZL589886 NJG589883:NJH589886 NTC589883:NTD589886 OCY589883:OCZ589886 OMU589883:OMV589886 OWQ589883:OWR589886 PGM589883:PGN589886 PQI589883:PQJ589886 QAE589883:QAF589886 QKA589883:QKB589886 QTW589883:QTX589886 RDS589883:RDT589886 RNO589883:RNP589886 RXK589883:RXL589886 SHG589883:SHH589886 SRC589883:SRD589886 TAY589883:TAZ589886 TKU589883:TKV589886 TUQ589883:TUR589886 UEM589883:UEN589886 UOI589883:UOJ589886 UYE589883:UYF589886 VIA589883:VIB589886 VRW589883:VRX589886 WBS589883:WBT589886 WLO589883:WLP589886 WVK589883:WVL589886 C655419:D655422 IY655419:IZ655422 SU655419:SV655422 ACQ655419:ACR655422 AMM655419:AMN655422 AWI655419:AWJ655422 BGE655419:BGF655422 BQA655419:BQB655422 BZW655419:BZX655422 CJS655419:CJT655422 CTO655419:CTP655422 DDK655419:DDL655422 DNG655419:DNH655422 DXC655419:DXD655422 EGY655419:EGZ655422 EQU655419:EQV655422 FAQ655419:FAR655422 FKM655419:FKN655422 FUI655419:FUJ655422 GEE655419:GEF655422 GOA655419:GOB655422 GXW655419:GXX655422 HHS655419:HHT655422 HRO655419:HRP655422 IBK655419:IBL655422 ILG655419:ILH655422 IVC655419:IVD655422 JEY655419:JEZ655422 JOU655419:JOV655422 JYQ655419:JYR655422 KIM655419:KIN655422 KSI655419:KSJ655422 LCE655419:LCF655422 LMA655419:LMB655422 LVW655419:LVX655422 MFS655419:MFT655422 MPO655419:MPP655422 MZK655419:MZL655422 NJG655419:NJH655422 NTC655419:NTD655422 OCY655419:OCZ655422 OMU655419:OMV655422 OWQ655419:OWR655422 PGM655419:PGN655422 PQI655419:PQJ655422 QAE655419:QAF655422 QKA655419:QKB655422 QTW655419:QTX655422 RDS655419:RDT655422 RNO655419:RNP655422 RXK655419:RXL655422 SHG655419:SHH655422 SRC655419:SRD655422 TAY655419:TAZ655422 TKU655419:TKV655422 TUQ655419:TUR655422 UEM655419:UEN655422 UOI655419:UOJ655422 UYE655419:UYF655422 VIA655419:VIB655422 VRW655419:VRX655422 WBS655419:WBT655422 WLO655419:WLP655422 WVK655419:WVL655422 C720955:D720958 IY720955:IZ720958 SU720955:SV720958 ACQ720955:ACR720958 AMM720955:AMN720958 AWI720955:AWJ720958 BGE720955:BGF720958 BQA720955:BQB720958 BZW720955:BZX720958 CJS720955:CJT720958 CTO720955:CTP720958 DDK720955:DDL720958 DNG720955:DNH720958 DXC720955:DXD720958 EGY720955:EGZ720958 EQU720955:EQV720958 FAQ720955:FAR720958 FKM720955:FKN720958 FUI720955:FUJ720958 GEE720955:GEF720958 GOA720955:GOB720958 GXW720955:GXX720958 HHS720955:HHT720958 HRO720955:HRP720958 IBK720955:IBL720958 ILG720955:ILH720958 IVC720955:IVD720958 JEY720955:JEZ720958 JOU720955:JOV720958 JYQ720955:JYR720958 KIM720955:KIN720958 KSI720955:KSJ720958 LCE720955:LCF720958 LMA720955:LMB720958 LVW720955:LVX720958 MFS720955:MFT720958 MPO720955:MPP720958 MZK720955:MZL720958 NJG720955:NJH720958 NTC720955:NTD720958 OCY720955:OCZ720958 OMU720955:OMV720958 OWQ720955:OWR720958 PGM720955:PGN720958 PQI720955:PQJ720958 QAE720955:QAF720958 QKA720955:QKB720958 QTW720955:QTX720958 RDS720955:RDT720958 RNO720955:RNP720958 RXK720955:RXL720958 SHG720955:SHH720958 SRC720955:SRD720958 TAY720955:TAZ720958 TKU720955:TKV720958 TUQ720955:TUR720958 UEM720955:UEN720958 UOI720955:UOJ720958 UYE720955:UYF720958 VIA720955:VIB720958 VRW720955:VRX720958 WBS720955:WBT720958 WLO720955:WLP720958 WVK720955:WVL720958 C786491:D786494 IY786491:IZ786494 SU786491:SV786494 ACQ786491:ACR786494 AMM786491:AMN786494 AWI786491:AWJ786494 BGE786491:BGF786494 BQA786491:BQB786494 BZW786491:BZX786494 CJS786491:CJT786494 CTO786491:CTP786494 DDK786491:DDL786494 DNG786491:DNH786494 DXC786491:DXD786494 EGY786491:EGZ786494 EQU786491:EQV786494 FAQ786491:FAR786494 FKM786491:FKN786494 FUI786491:FUJ786494 GEE786491:GEF786494 GOA786491:GOB786494 GXW786491:GXX786494 HHS786491:HHT786494 HRO786491:HRP786494 IBK786491:IBL786494 ILG786491:ILH786494 IVC786491:IVD786494 JEY786491:JEZ786494 JOU786491:JOV786494 JYQ786491:JYR786494 KIM786491:KIN786494 KSI786491:KSJ786494 LCE786491:LCF786494 LMA786491:LMB786494 LVW786491:LVX786494 MFS786491:MFT786494 MPO786491:MPP786494 MZK786491:MZL786494 NJG786491:NJH786494 NTC786491:NTD786494 OCY786491:OCZ786494 OMU786491:OMV786494 OWQ786491:OWR786494 PGM786491:PGN786494 PQI786491:PQJ786494 QAE786491:QAF786494 QKA786491:QKB786494 QTW786491:QTX786494 RDS786491:RDT786494 RNO786491:RNP786494 RXK786491:RXL786494 SHG786491:SHH786494 SRC786491:SRD786494 TAY786491:TAZ786494 TKU786491:TKV786494 TUQ786491:TUR786494 UEM786491:UEN786494 UOI786491:UOJ786494 UYE786491:UYF786494 VIA786491:VIB786494 VRW786491:VRX786494 WBS786491:WBT786494 WLO786491:WLP786494 WVK786491:WVL786494 C852027:D852030 IY852027:IZ852030 SU852027:SV852030 ACQ852027:ACR852030 AMM852027:AMN852030 AWI852027:AWJ852030 BGE852027:BGF852030 BQA852027:BQB852030 BZW852027:BZX852030 CJS852027:CJT852030 CTO852027:CTP852030 DDK852027:DDL852030 DNG852027:DNH852030 DXC852027:DXD852030 EGY852027:EGZ852030 EQU852027:EQV852030 FAQ852027:FAR852030 FKM852027:FKN852030 FUI852027:FUJ852030 GEE852027:GEF852030 GOA852027:GOB852030 GXW852027:GXX852030 HHS852027:HHT852030 HRO852027:HRP852030 IBK852027:IBL852030 ILG852027:ILH852030 IVC852027:IVD852030 JEY852027:JEZ852030 JOU852027:JOV852030 JYQ852027:JYR852030 KIM852027:KIN852030 KSI852027:KSJ852030 LCE852027:LCF852030 LMA852027:LMB852030 LVW852027:LVX852030 MFS852027:MFT852030 MPO852027:MPP852030 MZK852027:MZL852030 NJG852027:NJH852030 NTC852027:NTD852030 OCY852027:OCZ852030 OMU852027:OMV852030 OWQ852027:OWR852030 PGM852027:PGN852030 PQI852027:PQJ852030 QAE852027:QAF852030 QKA852027:QKB852030 QTW852027:QTX852030 RDS852027:RDT852030 RNO852027:RNP852030 RXK852027:RXL852030 SHG852027:SHH852030 SRC852027:SRD852030 TAY852027:TAZ852030 TKU852027:TKV852030 TUQ852027:TUR852030 UEM852027:UEN852030 UOI852027:UOJ852030 UYE852027:UYF852030 VIA852027:VIB852030 VRW852027:VRX852030 WBS852027:WBT852030 WLO852027:WLP852030 WVK852027:WVL852030 C917563:D917566 IY917563:IZ917566 SU917563:SV917566 ACQ917563:ACR917566 AMM917563:AMN917566 AWI917563:AWJ917566 BGE917563:BGF917566 BQA917563:BQB917566 BZW917563:BZX917566 CJS917563:CJT917566 CTO917563:CTP917566 DDK917563:DDL917566 DNG917563:DNH917566 DXC917563:DXD917566 EGY917563:EGZ917566 EQU917563:EQV917566 FAQ917563:FAR917566 FKM917563:FKN917566 FUI917563:FUJ917566 GEE917563:GEF917566 GOA917563:GOB917566 GXW917563:GXX917566 HHS917563:HHT917566 HRO917563:HRP917566 IBK917563:IBL917566 ILG917563:ILH917566 IVC917563:IVD917566 JEY917563:JEZ917566 JOU917563:JOV917566 JYQ917563:JYR917566 KIM917563:KIN917566 KSI917563:KSJ917566 LCE917563:LCF917566 LMA917563:LMB917566 LVW917563:LVX917566 MFS917563:MFT917566 MPO917563:MPP917566 MZK917563:MZL917566 NJG917563:NJH917566 NTC917563:NTD917566 OCY917563:OCZ917566 OMU917563:OMV917566 OWQ917563:OWR917566 PGM917563:PGN917566 PQI917563:PQJ917566 QAE917563:QAF917566 QKA917563:QKB917566 QTW917563:QTX917566 RDS917563:RDT917566 RNO917563:RNP917566 RXK917563:RXL917566 SHG917563:SHH917566 SRC917563:SRD917566 TAY917563:TAZ917566 TKU917563:TKV917566 TUQ917563:TUR917566 UEM917563:UEN917566 UOI917563:UOJ917566 UYE917563:UYF917566 VIA917563:VIB917566 VRW917563:VRX917566 WBS917563:WBT917566 WLO917563:WLP917566 WVK917563:WVL917566 C983099:D983102 IY983099:IZ983102 SU983099:SV983102 ACQ983099:ACR983102 AMM983099:AMN983102 AWI983099:AWJ983102 BGE983099:BGF983102 BQA983099:BQB983102 BZW983099:BZX983102 CJS983099:CJT983102 CTO983099:CTP983102 DDK983099:DDL983102 DNG983099:DNH983102 DXC983099:DXD983102 EGY983099:EGZ983102 EQU983099:EQV983102 FAQ983099:FAR983102 FKM983099:FKN983102 FUI983099:FUJ983102 GEE983099:GEF983102 GOA983099:GOB983102 GXW983099:GXX983102 HHS983099:HHT983102 HRO983099:HRP983102 IBK983099:IBL983102 ILG983099:ILH983102 IVC983099:IVD983102 JEY983099:JEZ983102 JOU983099:JOV983102 JYQ983099:JYR983102 KIM983099:KIN983102 KSI983099:KSJ983102 LCE983099:LCF983102 LMA983099:LMB983102 LVW983099:LVX983102 MFS983099:MFT983102 MPO983099:MPP983102 MZK983099:MZL983102 NJG983099:NJH983102 NTC983099:NTD983102 OCY983099:OCZ983102 OMU983099:OMV983102 OWQ983099:OWR983102 PGM983099:PGN983102 PQI983099:PQJ983102 QAE983099:QAF983102 QKA983099:QKB983102 QTW983099:QTX983102 RDS983099:RDT983102 RNO983099:RNP983102 RXK983099:RXL983102 SHG983099:SHH983102 SRC983099:SRD983102 TAY983099:TAZ983102 TKU983099:TKV983102 TUQ983099:TUR983102 UEM983099:UEN983102 UOI983099:UOJ983102 UYE983099:UYF983102 VIA983099:VIB983102 VRW983099:VRX983102 WBS983099:WBT983102 WLO983099:WLP983102 WVK983099:WVL983102 WBS983081:WBT983094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C65577:D65590 IY65577:IZ65590 SU65577:SV65590 ACQ65577:ACR65590 AMM65577:AMN65590 AWI65577:AWJ65590 BGE65577:BGF65590 BQA65577:BQB65590 BZW65577:BZX65590 CJS65577:CJT65590 CTO65577:CTP65590 DDK65577:DDL65590 DNG65577:DNH65590 DXC65577:DXD65590 EGY65577:EGZ65590 EQU65577:EQV65590 FAQ65577:FAR65590 FKM65577:FKN65590 FUI65577:FUJ65590 GEE65577:GEF65590 GOA65577:GOB65590 GXW65577:GXX65590 HHS65577:HHT65590 HRO65577:HRP65590 IBK65577:IBL65590 ILG65577:ILH65590 IVC65577:IVD65590 JEY65577:JEZ65590 JOU65577:JOV65590 JYQ65577:JYR65590 KIM65577:KIN65590 KSI65577:KSJ65590 LCE65577:LCF65590 LMA65577:LMB65590 LVW65577:LVX65590 MFS65577:MFT65590 MPO65577:MPP65590 MZK65577:MZL65590 NJG65577:NJH65590 NTC65577:NTD65590 OCY65577:OCZ65590 OMU65577:OMV65590 OWQ65577:OWR65590 PGM65577:PGN65590 PQI65577:PQJ65590 QAE65577:QAF65590 QKA65577:QKB65590 QTW65577:QTX65590 RDS65577:RDT65590 RNO65577:RNP65590 RXK65577:RXL65590 SHG65577:SHH65590 SRC65577:SRD65590 TAY65577:TAZ65590 TKU65577:TKV65590 TUQ65577:TUR65590 UEM65577:UEN65590 UOI65577:UOJ65590 UYE65577:UYF65590 VIA65577:VIB65590 VRW65577:VRX65590 WBS65577:WBT65590 WLO65577:WLP65590 WVK65577:WVL65590 C131113:D131126 IY131113:IZ131126 SU131113:SV131126 ACQ131113:ACR131126 AMM131113:AMN131126 AWI131113:AWJ131126 BGE131113:BGF131126 BQA131113:BQB131126 BZW131113:BZX131126 CJS131113:CJT131126 CTO131113:CTP131126 DDK131113:DDL131126 DNG131113:DNH131126 DXC131113:DXD131126 EGY131113:EGZ131126 EQU131113:EQV131126 FAQ131113:FAR131126 FKM131113:FKN131126 FUI131113:FUJ131126 GEE131113:GEF131126 GOA131113:GOB131126 GXW131113:GXX131126 HHS131113:HHT131126 HRO131113:HRP131126 IBK131113:IBL131126 ILG131113:ILH131126 IVC131113:IVD131126 JEY131113:JEZ131126 JOU131113:JOV131126 JYQ131113:JYR131126 KIM131113:KIN131126 KSI131113:KSJ131126 LCE131113:LCF131126 LMA131113:LMB131126 LVW131113:LVX131126 MFS131113:MFT131126 MPO131113:MPP131126 MZK131113:MZL131126 NJG131113:NJH131126 NTC131113:NTD131126 OCY131113:OCZ131126 OMU131113:OMV131126 OWQ131113:OWR131126 PGM131113:PGN131126 PQI131113:PQJ131126 QAE131113:QAF131126 QKA131113:QKB131126 QTW131113:QTX131126 RDS131113:RDT131126 RNO131113:RNP131126 RXK131113:RXL131126 SHG131113:SHH131126 SRC131113:SRD131126 TAY131113:TAZ131126 TKU131113:TKV131126 TUQ131113:TUR131126 UEM131113:UEN131126 UOI131113:UOJ131126 UYE131113:UYF131126 VIA131113:VIB131126 VRW131113:VRX131126 WBS131113:WBT131126 WLO131113:WLP131126 WVK131113:WVL131126 C196649:D196662 IY196649:IZ196662 SU196649:SV196662 ACQ196649:ACR196662 AMM196649:AMN196662 AWI196649:AWJ196662 BGE196649:BGF196662 BQA196649:BQB196662 BZW196649:BZX196662 CJS196649:CJT196662 CTO196649:CTP196662 DDK196649:DDL196662 DNG196649:DNH196662 DXC196649:DXD196662 EGY196649:EGZ196662 EQU196649:EQV196662 FAQ196649:FAR196662 FKM196649:FKN196662 FUI196649:FUJ196662 GEE196649:GEF196662 GOA196649:GOB196662 GXW196649:GXX196662 HHS196649:HHT196662 HRO196649:HRP196662 IBK196649:IBL196662 ILG196649:ILH196662 IVC196649:IVD196662 JEY196649:JEZ196662 JOU196649:JOV196662 JYQ196649:JYR196662 KIM196649:KIN196662 KSI196649:KSJ196662 LCE196649:LCF196662 LMA196649:LMB196662 LVW196649:LVX196662 MFS196649:MFT196662 MPO196649:MPP196662 MZK196649:MZL196662 NJG196649:NJH196662 NTC196649:NTD196662 OCY196649:OCZ196662 OMU196649:OMV196662 OWQ196649:OWR196662 PGM196649:PGN196662 PQI196649:PQJ196662 QAE196649:QAF196662 QKA196649:QKB196662 QTW196649:QTX196662 RDS196649:RDT196662 RNO196649:RNP196662 RXK196649:RXL196662 SHG196649:SHH196662 SRC196649:SRD196662 TAY196649:TAZ196662 TKU196649:TKV196662 TUQ196649:TUR196662 UEM196649:UEN196662 UOI196649:UOJ196662 UYE196649:UYF196662 VIA196649:VIB196662 VRW196649:VRX196662 WBS196649:WBT196662 WLO196649:WLP196662 WVK196649:WVL196662 C262185:D262198 IY262185:IZ262198 SU262185:SV262198 ACQ262185:ACR262198 AMM262185:AMN262198 AWI262185:AWJ262198 BGE262185:BGF262198 BQA262185:BQB262198 BZW262185:BZX262198 CJS262185:CJT262198 CTO262185:CTP262198 DDK262185:DDL262198 DNG262185:DNH262198 DXC262185:DXD262198 EGY262185:EGZ262198 EQU262185:EQV262198 FAQ262185:FAR262198 FKM262185:FKN262198 FUI262185:FUJ262198 GEE262185:GEF262198 GOA262185:GOB262198 GXW262185:GXX262198 HHS262185:HHT262198 HRO262185:HRP262198 IBK262185:IBL262198 ILG262185:ILH262198 IVC262185:IVD262198 JEY262185:JEZ262198 JOU262185:JOV262198 JYQ262185:JYR262198 KIM262185:KIN262198 KSI262185:KSJ262198 LCE262185:LCF262198 LMA262185:LMB262198 LVW262185:LVX262198 MFS262185:MFT262198 MPO262185:MPP262198 MZK262185:MZL262198 NJG262185:NJH262198 NTC262185:NTD262198 OCY262185:OCZ262198 OMU262185:OMV262198 OWQ262185:OWR262198 PGM262185:PGN262198 PQI262185:PQJ262198 QAE262185:QAF262198 QKA262185:QKB262198 QTW262185:QTX262198 RDS262185:RDT262198 RNO262185:RNP262198 RXK262185:RXL262198 SHG262185:SHH262198 SRC262185:SRD262198 TAY262185:TAZ262198 TKU262185:TKV262198 TUQ262185:TUR262198 UEM262185:UEN262198 UOI262185:UOJ262198 UYE262185:UYF262198 VIA262185:VIB262198 VRW262185:VRX262198 WBS262185:WBT262198 WLO262185:WLP262198 WVK262185:WVL262198 C327721:D327734 IY327721:IZ327734 SU327721:SV327734 ACQ327721:ACR327734 AMM327721:AMN327734 AWI327721:AWJ327734 BGE327721:BGF327734 BQA327721:BQB327734 BZW327721:BZX327734 CJS327721:CJT327734 CTO327721:CTP327734 DDK327721:DDL327734 DNG327721:DNH327734 DXC327721:DXD327734 EGY327721:EGZ327734 EQU327721:EQV327734 FAQ327721:FAR327734 FKM327721:FKN327734 FUI327721:FUJ327734 GEE327721:GEF327734 GOA327721:GOB327734 GXW327721:GXX327734 HHS327721:HHT327734 HRO327721:HRP327734 IBK327721:IBL327734 ILG327721:ILH327734 IVC327721:IVD327734 JEY327721:JEZ327734 JOU327721:JOV327734 JYQ327721:JYR327734 KIM327721:KIN327734 KSI327721:KSJ327734 LCE327721:LCF327734 LMA327721:LMB327734 LVW327721:LVX327734 MFS327721:MFT327734 MPO327721:MPP327734 MZK327721:MZL327734 NJG327721:NJH327734 NTC327721:NTD327734 OCY327721:OCZ327734 OMU327721:OMV327734 OWQ327721:OWR327734 PGM327721:PGN327734 PQI327721:PQJ327734 QAE327721:QAF327734 QKA327721:QKB327734 QTW327721:QTX327734 RDS327721:RDT327734 RNO327721:RNP327734 RXK327721:RXL327734 SHG327721:SHH327734 SRC327721:SRD327734 TAY327721:TAZ327734 TKU327721:TKV327734 TUQ327721:TUR327734 UEM327721:UEN327734 UOI327721:UOJ327734 UYE327721:UYF327734 VIA327721:VIB327734 VRW327721:VRX327734 WBS327721:WBT327734 WLO327721:WLP327734 WVK327721:WVL327734 C393257:D393270 IY393257:IZ393270 SU393257:SV393270 ACQ393257:ACR393270 AMM393257:AMN393270 AWI393257:AWJ393270 BGE393257:BGF393270 BQA393257:BQB393270 BZW393257:BZX393270 CJS393257:CJT393270 CTO393257:CTP393270 DDK393257:DDL393270 DNG393257:DNH393270 DXC393257:DXD393270 EGY393257:EGZ393270 EQU393257:EQV393270 FAQ393257:FAR393270 FKM393257:FKN393270 FUI393257:FUJ393270 GEE393257:GEF393270 GOA393257:GOB393270 GXW393257:GXX393270 HHS393257:HHT393270 HRO393257:HRP393270 IBK393257:IBL393270 ILG393257:ILH393270 IVC393257:IVD393270 JEY393257:JEZ393270 JOU393257:JOV393270 JYQ393257:JYR393270 KIM393257:KIN393270 KSI393257:KSJ393270 LCE393257:LCF393270 LMA393257:LMB393270 LVW393257:LVX393270 MFS393257:MFT393270 MPO393257:MPP393270 MZK393257:MZL393270 NJG393257:NJH393270 NTC393257:NTD393270 OCY393257:OCZ393270 OMU393257:OMV393270 OWQ393257:OWR393270 PGM393257:PGN393270 PQI393257:PQJ393270 QAE393257:QAF393270 QKA393257:QKB393270 QTW393257:QTX393270 RDS393257:RDT393270 RNO393257:RNP393270 RXK393257:RXL393270 SHG393257:SHH393270 SRC393257:SRD393270 TAY393257:TAZ393270 TKU393257:TKV393270 TUQ393257:TUR393270 UEM393257:UEN393270 UOI393257:UOJ393270 UYE393257:UYF393270 VIA393257:VIB393270 VRW393257:VRX393270 WBS393257:WBT393270 WLO393257:WLP393270 WVK393257:WVL393270 C458793:D458806 IY458793:IZ458806 SU458793:SV458806 ACQ458793:ACR458806 AMM458793:AMN458806 AWI458793:AWJ458806 BGE458793:BGF458806 BQA458793:BQB458806 BZW458793:BZX458806 CJS458793:CJT458806 CTO458793:CTP458806 DDK458793:DDL458806 DNG458793:DNH458806 DXC458793:DXD458806 EGY458793:EGZ458806 EQU458793:EQV458806 FAQ458793:FAR458806 FKM458793:FKN458806 FUI458793:FUJ458806 GEE458793:GEF458806 GOA458793:GOB458806 GXW458793:GXX458806 HHS458793:HHT458806 HRO458793:HRP458806 IBK458793:IBL458806 ILG458793:ILH458806 IVC458793:IVD458806 JEY458793:JEZ458806 JOU458793:JOV458806 JYQ458793:JYR458806 KIM458793:KIN458806 KSI458793:KSJ458806 LCE458793:LCF458806 LMA458793:LMB458806 LVW458793:LVX458806 MFS458793:MFT458806 MPO458793:MPP458806 MZK458793:MZL458806 NJG458793:NJH458806 NTC458793:NTD458806 OCY458793:OCZ458806 OMU458793:OMV458806 OWQ458793:OWR458806 PGM458793:PGN458806 PQI458793:PQJ458806 QAE458793:QAF458806 QKA458793:QKB458806 QTW458793:QTX458806 RDS458793:RDT458806 RNO458793:RNP458806 RXK458793:RXL458806 SHG458793:SHH458806 SRC458793:SRD458806 TAY458793:TAZ458806 TKU458793:TKV458806 TUQ458793:TUR458806 UEM458793:UEN458806 UOI458793:UOJ458806 UYE458793:UYF458806 VIA458793:VIB458806 VRW458793:VRX458806 WBS458793:WBT458806 WLO458793:WLP458806 WVK458793:WVL458806 C524329:D524342 IY524329:IZ524342 SU524329:SV524342 ACQ524329:ACR524342 AMM524329:AMN524342 AWI524329:AWJ524342 BGE524329:BGF524342 BQA524329:BQB524342 BZW524329:BZX524342 CJS524329:CJT524342 CTO524329:CTP524342 DDK524329:DDL524342 DNG524329:DNH524342 DXC524329:DXD524342 EGY524329:EGZ524342 EQU524329:EQV524342 FAQ524329:FAR524342 FKM524329:FKN524342 FUI524329:FUJ524342 GEE524329:GEF524342 GOA524329:GOB524342 GXW524329:GXX524342 HHS524329:HHT524342 HRO524329:HRP524342 IBK524329:IBL524342 ILG524329:ILH524342 IVC524329:IVD524342 JEY524329:JEZ524342 JOU524329:JOV524342 JYQ524329:JYR524342 KIM524329:KIN524342 KSI524329:KSJ524342 LCE524329:LCF524342 LMA524329:LMB524342 LVW524329:LVX524342 MFS524329:MFT524342 MPO524329:MPP524342 MZK524329:MZL524342 NJG524329:NJH524342 NTC524329:NTD524342 OCY524329:OCZ524342 OMU524329:OMV524342 OWQ524329:OWR524342 PGM524329:PGN524342 PQI524329:PQJ524342 QAE524329:QAF524342 QKA524329:QKB524342 QTW524329:QTX524342 RDS524329:RDT524342 RNO524329:RNP524342 RXK524329:RXL524342 SHG524329:SHH524342 SRC524329:SRD524342 TAY524329:TAZ524342 TKU524329:TKV524342 TUQ524329:TUR524342 UEM524329:UEN524342 UOI524329:UOJ524342 UYE524329:UYF524342 VIA524329:VIB524342 VRW524329:VRX524342 WBS524329:WBT524342 WLO524329:WLP524342 WVK524329:WVL524342 C589865:D589878 IY589865:IZ589878 SU589865:SV589878 ACQ589865:ACR589878 AMM589865:AMN589878 AWI589865:AWJ589878 BGE589865:BGF589878 BQA589865:BQB589878 BZW589865:BZX589878 CJS589865:CJT589878 CTO589865:CTP589878 DDK589865:DDL589878 DNG589865:DNH589878 DXC589865:DXD589878 EGY589865:EGZ589878 EQU589865:EQV589878 FAQ589865:FAR589878 FKM589865:FKN589878 FUI589865:FUJ589878 GEE589865:GEF589878 GOA589865:GOB589878 GXW589865:GXX589878 HHS589865:HHT589878 HRO589865:HRP589878 IBK589865:IBL589878 ILG589865:ILH589878 IVC589865:IVD589878 JEY589865:JEZ589878 JOU589865:JOV589878 JYQ589865:JYR589878 KIM589865:KIN589878 KSI589865:KSJ589878 LCE589865:LCF589878 LMA589865:LMB589878 LVW589865:LVX589878 MFS589865:MFT589878 MPO589865:MPP589878 MZK589865:MZL589878 NJG589865:NJH589878 NTC589865:NTD589878 OCY589865:OCZ589878 OMU589865:OMV589878 OWQ589865:OWR589878 PGM589865:PGN589878 PQI589865:PQJ589878 QAE589865:QAF589878 QKA589865:QKB589878 QTW589865:QTX589878 RDS589865:RDT589878 RNO589865:RNP589878 RXK589865:RXL589878 SHG589865:SHH589878 SRC589865:SRD589878 TAY589865:TAZ589878 TKU589865:TKV589878 TUQ589865:TUR589878 UEM589865:UEN589878 UOI589865:UOJ589878 UYE589865:UYF589878 VIA589865:VIB589878 VRW589865:VRX589878 WBS589865:WBT589878 WLO589865:WLP589878 WVK589865:WVL589878 C655401:D655414 IY655401:IZ655414 SU655401:SV655414 ACQ655401:ACR655414 AMM655401:AMN655414 AWI655401:AWJ655414 BGE655401:BGF655414 BQA655401:BQB655414 BZW655401:BZX655414 CJS655401:CJT655414 CTO655401:CTP655414 DDK655401:DDL655414 DNG655401:DNH655414 DXC655401:DXD655414 EGY655401:EGZ655414 EQU655401:EQV655414 FAQ655401:FAR655414 FKM655401:FKN655414 FUI655401:FUJ655414 GEE655401:GEF655414 GOA655401:GOB655414 GXW655401:GXX655414 HHS655401:HHT655414 HRO655401:HRP655414 IBK655401:IBL655414 ILG655401:ILH655414 IVC655401:IVD655414 JEY655401:JEZ655414 JOU655401:JOV655414 JYQ655401:JYR655414 KIM655401:KIN655414 KSI655401:KSJ655414 LCE655401:LCF655414 LMA655401:LMB655414 LVW655401:LVX655414 MFS655401:MFT655414 MPO655401:MPP655414 MZK655401:MZL655414 NJG655401:NJH655414 NTC655401:NTD655414 OCY655401:OCZ655414 OMU655401:OMV655414 OWQ655401:OWR655414 PGM655401:PGN655414 PQI655401:PQJ655414 QAE655401:QAF655414 QKA655401:QKB655414 QTW655401:QTX655414 RDS655401:RDT655414 RNO655401:RNP655414 RXK655401:RXL655414 SHG655401:SHH655414 SRC655401:SRD655414 TAY655401:TAZ655414 TKU655401:TKV655414 TUQ655401:TUR655414 UEM655401:UEN655414 UOI655401:UOJ655414 UYE655401:UYF655414 VIA655401:VIB655414 VRW655401:VRX655414 WBS655401:WBT655414 WLO655401:WLP655414 WVK655401:WVL655414 C720937:D720950 IY720937:IZ720950 SU720937:SV720950 ACQ720937:ACR720950 AMM720937:AMN720950 AWI720937:AWJ720950 BGE720937:BGF720950 BQA720937:BQB720950 BZW720937:BZX720950 CJS720937:CJT720950 CTO720937:CTP720950 DDK720937:DDL720950 DNG720937:DNH720950 DXC720937:DXD720950 EGY720937:EGZ720950 EQU720937:EQV720950 FAQ720937:FAR720950 FKM720937:FKN720950 FUI720937:FUJ720950 GEE720937:GEF720950 GOA720937:GOB720950 GXW720937:GXX720950 HHS720937:HHT720950 HRO720937:HRP720950 IBK720937:IBL720950 ILG720937:ILH720950 IVC720937:IVD720950 JEY720937:JEZ720950 JOU720937:JOV720950 JYQ720937:JYR720950 KIM720937:KIN720950 KSI720937:KSJ720950 LCE720937:LCF720950 LMA720937:LMB720950 LVW720937:LVX720950 MFS720937:MFT720950 MPO720937:MPP720950 MZK720937:MZL720950 NJG720937:NJH720950 NTC720937:NTD720950 OCY720937:OCZ720950 OMU720937:OMV720950 OWQ720937:OWR720950 PGM720937:PGN720950 PQI720937:PQJ720950 QAE720937:QAF720950 QKA720937:QKB720950 QTW720937:QTX720950 RDS720937:RDT720950 RNO720937:RNP720950 RXK720937:RXL720950 SHG720937:SHH720950 SRC720937:SRD720950 TAY720937:TAZ720950 TKU720937:TKV720950 TUQ720937:TUR720950 UEM720937:UEN720950 UOI720937:UOJ720950 UYE720937:UYF720950 VIA720937:VIB720950 VRW720937:VRX720950 WBS720937:WBT720950 WLO720937:WLP720950 WVK720937:WVL720950 C786473:D786486 IY786473:IZ786486 SU786473:SV786486 ACQ786473:ACR786486 AMM786473:AMN786486 AWI786473:AWJ786486 BGE786473:BGF786486 BQA786473:BQB786486 BZW786473:BZX786486 CJS786473:CJT786486 CTO786473:CTP786486 DDK786473:DDL786486 DNG786473:DNH786486 DXC786473:DXD786486 EGY786473:EGZ786486 EQU786473:EQV786486 FAQ786473:FAR786486 FKM786473:FKN786486 FUI786473:FUJ786486 GEE786473:GEF786486 GOA786473:GOB786486 GXW786473:GXX786486 HHS786473:HHT786486 HRO786473:HRP786486 IBK786473:IBL786486 ILG786473:ILH786486 IVC786473:IVD786486 JEY786473:JEZ786486 JOU786473:JOV786486 JYQ786473:JYR786486 KIM786473:KIN786486 KSI786473:KSJ786486 LCE786473:LCF786486 LMA786473:LMB786486 LVW786473:LVX786486 MFS786473:MFT786486 MPO786473:MPP786486 MZK786473:MZL786486 NJG786473:NJH786486 NTC786473:NTD786486 OCY786473:OCZ786486 OMU786473:OMV786486 OWQ786473:OWR786486 PGM786473:PGN786486 PQI786473:PQJ786486 QAE786473:QAF786486 QKA786473:QKB786486 QTW786473:QTX786486 RDS786473:RDT786486 RNO786473:RNP786486 RXK786473:RXL786486 SHG786473:SHH786486 SRC786473:SRD786486 TAY786473:TAZ786486 TKU786473:TKV786486 TUQ786473:TUR786486 UEM786473:UEN786486 UOI786473:UOJ786486 UYE786473:UYF786486 VIA786473:VIB786486 VRW786473:VRX786486 WBS786473:WBT786486 WLO786473:WLP786486 WVK786473:WVL786486 C852009:D852022 IY852009:IZ852022 SU852009:SV852022 ACQ852009:ACR852022 AMM852009:AMN852022 AWI852009:AWJ852022 BGE852009:BGF852022 BQA852009:BQB852022 BZW852009:BZX852022 CJS852009:CJT852022 CTO852009:CTP852022 DDK852009:DDL852022 DNG852009:DNH852022 DXC852009:DXD852022 EGY852009:EGZ852022 EQU852009:EQV852022 FAQ852009:FAR852022 FKM852009:FKN852022 FUI852009:FUJ852022 GEE852009:GEF852022 GOA852009:GOB852022 GXW852009:GXX852022 HHS852009:HHT852022 HRO852009:HRP852022 IBK852009:IBL852022 ILG852009:ILH852022 IVC852009:IVD852022 JEY852009:JEZ852022 JOU852009:JOV852022 JYQ852009:JYR852022 KIM852009:KIN852022 KSI852009:KSJ852022 LCE852009:LCF852022 LMA852009:LMB852022 LVW852009:LVX852022 MFS852009:MFT852022 MPO852009:MPP852022 MZK852009:MZL852022 NJG852009:NJH852022 NTC852009:NTD852022 OCY852009:OCZ852022 OMU852009:OMV852022 OWQ852009:OWR852022 PGM852009:PGN852022 PQI852009:PQJ852022 QAE852009:QAF852022 QKA852009:QKB852022 QTW852009:QTX852022 RDS852009:RDT852022 RNO852009:RNP852022 RXK852009:RXL852022 SHG852009:SHH852022 SRC852009:SRD852022 TAY852009:TAZ852022 TKU852009:TKV852022 TUQ852009:TUR852022 UEM852009:UEN852022 UOI852009:UOJ852022 UYE852009:UYF852022 VIA852009:VIB852022 VRW852009:VRX852022 WBS852009:WBT852022 WLO852009:WLP852022 WVK852009:WVL852022 C917545:D917558 IY917545:IZ917558 SU917545:SV917558 ACQ917545:ACR917558 AMM917545:AMN917558 AWI917545:AWJ917558 BGE917545:BGF917558 BQA917545:BQB917558 BZW917545:BZX917558 CJS917545:CJT917558 CTO917545:CTP917558 DDK917545:DDL917558 DNG917545:DNH917558 DXC917545:DXD917558 EGY917545:EGZ917558 EQU917545:EQV917558 FAQ917545:FAR917558 FKM917545:FKN917558 FUI917545:FUJ917558 GEE917545:GEF917558 GOA917545:GOB917558 GXW917545:GXX917558 HHS917545:HHT917558 HRO917545:HRP917558 IBK917545:IBL917558 ILG917545:ILH917558 IVC917545:IVD917558 JEY917545:JEZ917558 JOU917545:JOV917558 JYQ917545:JYR917558 KIM917545:KIN917558 KSI917545:KSJ917558 LCE917545:LCF917558 LMA917545:LMB917558 LVW917545:LVX917558 MFS917545:MFT917558 MPO917545:MPP917558 MZK917545:MZL917558 NJG917545:NJH917558 NTC917545:NTD917558 OCY917545:OCZ917558 OMU917545:OMV917558 OWQ917545:OWR917558 PGM917545:PGN917558 PQI917545:PQJ917558 QAE917545:QAF917558 QKA917545:QKB917558 QTW917545:QTX917558 RDS917545:RDT917558 RNO917545:RNP917558 RXK917545:RXL917558 SHG917545:SHH917558 SRC917545:SRD917558 TAY917545:TAZ917558 TKU917545:TKV917558 TUQ917545:TUR917558 UEM917545:UEN917558 UOI917545:UOJ917558 UYE917545:UYF917558 VIA917545:VIB917558 VRW917545:VRX917558 WBS917545:WBT917558 WLO917545:WLP917558 WVK917545:WVL917558 C983081:D983094 IY983081:IZ983094 SU983081:SV983094 ACQ983081:ACR983094 AMM983081:AMN983094 AWI983081:AWJ983094 BGE983081:BGF983094 BQA983081:BQB983094 BZW983081:BZX983094 CJS983081:CJT983094 CTO983081:CTP983094 DDK983081:DDL983094 DNG983081:DNH983094 DXC983081:DXD983094 EGY983081:EGZ983094 EQU983081:EQV983094 FAQ983081:FAR983094 FKM983081:FKN983094 FUI983081:FUJ983094 GEE983081:GEF983094 GOA983081:GOB983094 GXW983081:GXX983094 HHS983081:HHT983094 HRO983081:HRP983094 IBK983081:IBL983094 ILG983081:ILH983094 IVC983081:IVD983094 JEY983081:JEZ983094 JOU983081:JOV983094 JYQ983081:JYR983094 KIM983081:KIN983094 KSI983081:KSJ983094 LCE983081:LCF983094 LMA983081:LMB983094 LVW983081:LVX983094 MFS983081:MFT983094 MPO983081:MPP983094 MZK983081:MZL983094 NJG983081:NJH983094 NTC983081:NTD983094 OCY983081:OCZ983094 OMU983081:OMV983094 OWQ983081:OWR983094 PGM983081:PGN983094 PQI983081:PQJ983094 QAE983081:QAF983094 QKA983081:QKB983094 QTW983081:QTX983094 RDS983081:RDT983094 RNO983081:RNP983094 RXK983081:RXL983094 SHG983081:SHH983094 SRC983081:SRD983094 TAY983081:TAZ983094 TKU983081:TKV983094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77"/>
  <sheetViews>
    <sheetView showGridLines="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3" t="s">
        <v>81</v>
      </c>
      <c r="J1" s="45"/>
      <c r="K1" s="44" t="s">
        <v>1</v>
      </c>
      <c r="L1" s="5">
        <v>0</v>
      </c>
      <c r="M1" s="45" t="s">
        <v>2</v>
      </c>
    </row>
    <row r="2" spans="1:13" ht="15.6" x14ac:dyDescent="0.3">
      <c r="B2" s="43"/>
      <c r="J2" s="45"/>
      <c r="K2" s="44"/>
      <c r="M2" s="46" t="s">
        <v>3</v>
      </c>
    </row>
    <row r="3" spans="1:13" ht="18.7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159" t="s">
        <v>78</v>
      </c>
      <c r="C5" s="159"/>
      <c r="D5" s="159"/>
      <c r="E5" s="159"/>
      <c r="F5" s="159"/>
      <c r="G5" s="159"/>
      <c r="H5" s="159"/>
      <c r="I5" s="159"/>
      <c r="J5" s="159"/>
      <c r="K5" s="48"/>
      <c r="L5" s="159"/>
    </row>
    <row r="6" spans="1:13" ht="15.6" x14ac:dyDescent="0.3">
      <c r="A6" s="417"/>
      <c r="B6" s="236" t="s">
        <v>73</v>
      </c>
      <c r="C6" s="158">
        <f>Alapa!C2</f>
        <v>0</v>
      </c>
      <c r="D6" s="237"/>
      <c r="E6" s="237"/>
      <c r="F6" s="237"/>
      <c r="G6" s="237"/>
      <c r="H6" s="237"/>
      <c r="I6" s="237"/>
      <c r="J6" s="237"/>
      <c r="K6" s="237"/>
      <c r="L6" s="237"/>
    </row>
    <row r="7" spans="1:13" ht="15.6" x14ac:dyDescent="0.3">
      <c r="A7" s="417"/>
      <c r="B7" s="236" t="s">
        <v>74</v>
      </c>
      <c r="C7" s="326">
        <f>Alapa!C3</f>
        <v>0</v>
      </c>
      <c r="D7" s="237"/>
      <c r="E7" s="237"/>
      <c r="F7" s="237"/>
      <c r="G7" s="237"/>
      <c r="H7" s="237"/>
      <c r="I7" s="237"/>
      <c r="J7" s="237"/>
      <c r="K7" s="237"/>
      <c r="L7" s="237"/>
    </row>
    <row r="8" spans="1:13" ht="16.2" x14ac:dyDescent="0.35">
      <c r="A8" s="417"/>
      <c r="B8" s="238"/>
      <c r="C8" s="237"/>
      <c r="D8" s="237"/>
      <c r="E8" s="237"/>
      <c r="F8" s="237"/>
      <c r="G8" s="237"/>
      <c r="H8" s="237"/>
      <c r="I8" s="237"/>
      <c r="J8" s="237"/>
      <c r="K8" s="237"/>
      <c r="L8" s="237"/>
    </row>
    <row r="9" spans="1:13" ht="17.399999999999999" x14ac:dyDescent="0.3">
      <c r="A9" s="417"/>
      <c r="B9" s="497" t="s">
        <v>306</v>
      </c>
      <c r="C9" s="497"/>
      <c r="D9" s="497"/>
      <c r="E9" s="497"/>
      <c r="F9" s="497"/>
      <c r="G9" s="497"/>
      <c r="H9" s="497"/>
      <c r="I9" s="497"/>
      <c r="J9" s="497"/>
      <c r="K9" s="497"/>
      <c r="L9" s="497"/>
    </row>
    <row r="10" spans="1:13" ht="16.2" x14ac:dyDescent="0.35">
      <c r="A10" s="417"/>
      <c r="B10" s="239"/>
      <c r="C10" s="237"/>
      <c r="D10" s="237"/>
      <c r="E10" s="237"/>
      <c r="F10" s="237"/>
      <c r="G10" s="237"/>
      <c r="H10" s="237"/>
      <c r="I10" s="237"/>
      <c r="J10" s="237"/>
      <c r="K10" s="237"/>
      <c r="L10" s="237"/>
    </row>
    <row r="11" spans="1:13" ht="15.75" customHeight="1" x14ac:dyDescent="0.3">
      <c r="A11" s="417"/>
      <c r="B11" s="240" t="s">
        <v>307</v>
      </c>
      <c r="C11" s="437" t="s">
        <v>308</v>
      </c>
      <c r="D11" s="437"/>
      <c r="E11" s="437"/>
      <c r="F11" s="498" t="s">
        <v>309</v>
      </c>
      <c r="G11" s="498"/>
      <c r="H11" s="498"/>
      <c r="I11" s="498">
        <f>Alapa!C17</f>
        <v>0</v>
      </c>
      <c r="J11" s="498"/>
      <c r="K11" s="498"/>
      <c r="L11" s="498"/>
    </row>
    <row r="12" spans="1:13" ht="51.75" customHeight="1" x14ac:dyDescent="0.3">
      <c r="A12" s="417"/>
      <c r="B12" s="499" t="s">
        <v>310</v>
      </c>
      <c r="C12" s="499"/>
      <c r="D12" s="499"/>
      <c r="E12" s="499"/>
      <c r="F12" s="499"/>
      <c r="G12" s="499"/>
      <c r="H12" s="499"/>
      <c r="I12" s="499"/>
      <c r="J12" s="499"/>
      <c r="K12" s="499"/>
      <c r="L12" s="499"/>
    </row>
    <row r="13" spans="1:13" ht="15.6" x14ac:dyDescent="0.3">
      <c r="A13" s="417"/>
      <c r="B13" s="241"/>
      <c r="C13" s="241"/>
      <c r="D13" s="241"/>
      <c r="E13" s="241"/>
      <c r="F13" s="241"/>
      <c r="G13" s="241"/>
      <c r="H13" s="241"/>
      <c r="I13" s="241"/>
      <c r="J13" s="241"/>
      <c r="K13" s="241"/>
      <c r="L13" s="241"/>
    </row>
    <row r="14" spans="1:13" ht="15.75" customHeight="1" x14ac:dyDescent="0.3">
      <c r="A14" s="417"/>
      <c r="B14" s="498" t="s">
        <v>311</v>
      </c>
      <c r="C14" s="498"/>
      <c r="D14" s="498" t="s">
        <v>312</v>
      </c>
      <c r="E14" s="498"/>
      <c r="F14" s="498"/>
      <c r="G14" s="241"/>
      <c r="H14" s="241"/>
      <c r="I14" s="241"/>
      <c r="J14" s="241"/>
      <c r="K14" s="241"/>
      <c r="L14" s="241"/>
    </row>
    <row r="15" spans="1:13" ht="15.6" x14ac:dyDescent="0.3">
      <c r="A15" s="417"/>
      <c r="B15" s="241"/>
      <c r="C15" s="241"/>
      <c r="D15" s="241"/>
      <c r="E15" s="241"/>
      <c r="F15" s="241"/>
      <c r="G15" s="241"/>
      <c r="H15" s="241"/>
      <c r="I15" s="241"/>
      <c r="J15" s="241"/>
      <c r="K15" s="241"/>
      <c r="L15" s="241"/>
    </row>
    <row r="16" spans="1:13" ht="15.75" customHeight="1" x14ac:dyDescent="0.3">
      <c r="A16" s="417"/>
      <c r="B16" s="494" t="s">
        <v>313</v>
      </c>
      <c r="C16" s="494"/>
      <c r="D16" s="494"/>
      <c r="E16" s="494"/>
      <c r="F16" s="494"/>
      <c r="G16" s="494"/>
      <c r="H16" s="494"/>
      <c r="I16" s="494"/>
      <c r="J16" s="494"/>
      <c r="K16" s="494"/>
      <c r="L16" s="494"/>
    </row>
    <row r="17" spans="1:12" ht="22.5" customHeight="1" x14ac:dyDescent="0.3">
      <c r="A17" s="417"/>
      <c r="B17" s="242" t="s">
        <v>314</v>
      </c>
      <c r="C17" s="243"/>
      <c r="D17" s="243"/>
      <c r="E17" s="243"/>
      <c r="F17" s="243"/>
      <c r="G17" s="491" t="s">
        <v>315</v>
      </c>
      <c r="H17" s="491"/>
      <c r="I17" s="491"/>
      <c r="J17" s="491"/>
      <c r="K17" s="491"/>
      <c r="L17" s="491"/>
    </row>
    <row r="18" spans="1:12" ht="22.5" customHeight="1" x14ac:dyDescent="0.3">
      <c r="A18" s="417"/>
      <c r="B18" s="242" t="s">
        <v>316</v>
      </c>
      <c r="C18" s="243"/>
      <c r="D18" s="243"/>
      <c r="E18" s="243"/>
      <c r="F18" s="243"/>
      <c r="G18" s="166"/>
      <c r="H18" s="166"/>
      <c r="I18" s="166"/>
      <c r="J18" s="166"/>
      <c r="K18" s="166"/>
      <c r="L18" s="166"/>
    </row>
    <row r="19" spans="1:12" ht="22.5" customHeight="1" x14ac:dyDescent="0.3">
      <c r="A19" s="417"/>
      <c r="B19" s="243" t="s">
        <v>317</v>
      </c>
      <c r="C19" s="243"/>
      <c r="D19" s="243"/>
      <c r="E19" s="243"/>
      <c r="F19" s="243"/>
      <c r="G19" s="491" t="s">
        <v>315</v>
      </c>
      <c r="H19" s="491"/>
      <c r="I19" s="491"/>
      <c r="J19" s="491"/>
      <c r="K19" s="491"/>
      <c r="L19" s="491"/>
    </row>
    <row r="20" spans="1:12" ht="22.5" customHeight="1" x14ac:dyDescent="0.3">
      <c r="A20" s="417"/>
      <c r="B20" s="242" t="s">
        <v>318</v>
      </c>
      <c r="C20" s="242"/>
      <c r="D20" s="244" t="s">
        <v>319</v>
      </c>
      <c r="E20" s="244"/>
      <c r="F20" s="244"/>
      <c r="G20" s="242" t="s">
        <v>320</v>
      </c>
      <c r="H20" s="245" t="s">
        <v>321</v>
      </c>
      <c r="I20" s="244"/>
      <c r="J20" s="244"/>
      <c r="K20" s="244"/>
      <c r="L20" s="244"/>
    </row>
    <row r="21" spans="1:12" ht="22.5" customHeight="1" x14ac:dyDescent="0.3">
      <c r="A21" s="417"/>
      <c r="B21" s="242" t="s">
        <v>322</v>
      </c>
      <c r="C21" s="242"/>
      <c r="D21" s="159"/>
      <c r="E21" s="159"/>
      <c r="F21" s="159" t="s">
        <v>323</v>
      </c>
      <c r="G21" s="159"/>
      <c r="H21" s="159"/>
      <c r="I21" s="159"/>
      <c r="J21" s="159"/>
      <c r="K21" s="159"/>
      <c r="L21" s="159"/>
    </row>
    <row r="22" spans="1:12" ht="41.25" customHeight="1" x14ac:dyDescent="0.3">
      <c r="A22" s="417"/>
      <c r="B22" s="493" t="s">
        <v>324</v>
      </c>
      <c r="C22" s="493"/>
      <c r="D22" s="493"/>
      <c r="E22" s="493"/>
      <c r="F22" s="159" t="s">
        <v>323</v>
      </c>
      <c r="G22" s="159"/>
      <c r="H22" s="159"/>
      <c r="I22" s="159"/>
      <c r="J22" s="159"/>
      <c r="K22" s="159"/>
      <c r="L22" s="159"/>
    </row>
    <row r="23" spans="1:12" ht="22.5" customHeight="1" x14ac:dyDescent="0.3">
      <c r="A23" s="417"/>
      <c r="B23" s="243" t="s">
        <v>325</v>
      </c>
      <c r="C23" s="243"/>
      <c r="D23" s="243" t="s">
        <v>326</v>
      </c>
      <c r="E23" s="243"/>
      <c r="F23" s="243"/>
      <c r="G23" s="491" t="s">
        <v>315</v>
      </c>
      <c r="H23" s="491"/>
      <c r="I23" s="491"/>
      <c r="J23" s="491"/>
      <c r="K23" s="491"/>
      <c r="L23" s="491"/>
    </row>
    <row r="24" spans="1:12" ht="22.5" customHeight="1" x14ac:dyDescent="0.3">
      <c r="A24" s="417"/>
      <c r="B24" s="243"/>
      <c r="C24" s="243"/>
      <c r="D24" s="243" t="s">
        <v>327</v>
      </c>
      <c r="E24" s="243"/>
      <c r="F24" s="243"/>
      <c r="G24" s="491" t="s">
        <v>315</v>
      </c>
      <c r="H24" s="491"/>
      <c r="I24" s="491"/>
      <c r="J24" s="491"/>
      <c r="K24" s="491"/>
      <c r="L24" s="491"/>
    </row>
    <row r="25" spans="1:12" ht="22.5" customHeight="1" x14ac:dyDescent="0.3">
      <c r="A25" s="417"/>
      <c r="B25" s="243"/>
      <c r="C25" s="243"/>
      <c r="D25" s="243" t="s">
        <v>326</v>
      </c>
      <c r="E25" s="243"/>
      <c r="F25" s="243"/>
      <c r="G25" s="491" t="s">
        <v>315</v>
      </c>
      <c r="H25" s="491"/>
      <c r="I25" s="491"/>
      <c r="J25" s="491"/>
      <c r="K25" s="491"/>
      <c r="L25" s="491"/>
    </row>
    <row r="26" spans="1:12" ht="22.5" customHeight="1" x14ac:dyDescent="0.3">
      <c r="A26" s="417"/>
      <c r="B26" s="243"/>
      <c r="C26" s="243"/>
      <c r="D26" s="243" t="s">
        <v>327</v>
      </c>
      <c r="E26" s="243"/>
      <c r="F26" s="243"/>
      <c r="G26" s="491" t="s">
        <v>315</v>
      </c>
      <c r="H26" s="491"/>
      <c r="I26" s="491"/>
      <c r="J26" s="491"/>
      <c r="K26" s="491"/>
      <c r="L26" s="491"/>
    </row>
    <row r="27" spans="1:12" ht="15.6" x14ac:dyDescent="0.3">
      <c r="A27" s="417"/>
      <c r="B27" s="243"/>
      <c r="C27" s="243"/>
      <c r="D27" s="243"/>
      <c r="E27" s="243"/>
      <c r="F27" s="243"/>
      <c r="G27" s="243"/>
      <c r="H27" s="243"/>
      <c r="I27" s="243"/>
      <c r="J27" s="243"/>
      <c r="K27" s="243"/>
      <c r="L27" s="243"/>
    </row>
    <row r="28" spans="1:12" ht="42.75" customHeight="1" x14ac:dyDescent="0.3">
      <c r="A28" s="417"/>
      <c r="B28" s="494" t="s">
        <v>328</v>
      </c>
      <c r="C28" s="494"/>
      <c r="D28" s="494"/>
      <c r="E28" s="494"/>
      <c r="F28" s="494"/>
      <c r="G28" s="494"/>
      <c r="H28" s="494"/>
      <c r="I28" s="494"/>
      <c r="J28" s="494"/>
      <c r="K28" s="494"/>
      <c r="L28" s="494"/>
    </row>
    <row r="29" spans="1:12" ht="27" customHeight="1" x14ac:dyDescent="0.3">
      <c r="A29" s="417"/>
      <c r="B29" s="243" t="s">
        <v>329</v>
      </c>
      <c r="C29" s="243"/>
      <c r="D29" s="243"/>
      <c r="E29" s="243"/>
      <c r="F29" s="243"/>
      <c r="G29" s="491" t="s">
        <v>315</v>
      </c>
      <c r="H29" s="491"/>
      <c r="I29" s="491"/>
      <c r="J29" s="491"/>
      <c r="K29" s="491"/>
      <c r="L29" s="491"/>
    </row>
    <row r="30" spans="1:12" ht="22.5" customHeight="1" x14ac:dyDescent="0.3">
      <c r="A30" s="417"/>
      <c r="B30" s="243" t="s">
        <v>330</v>
      </c>
      <c r="C30" s="243"/>
      <c r="D30" s="243"/>
      <c r="E30" s="243"/>
      <c r="F30" s="243"/>
      <c r="G30" s="491">
        <f>Alapa!C17</f>
        <v>0</v>
      </c>
      <c r="H30" s="491"/>
      <c r="I30" s="491"/>
      <c r="J30" s="491"/>
      <c r="K30" s="491"/>
      <c r="L30" s="491"/>
    </row>
    <row r="31" spans="1:12" ht="54.75" customHeight="1" x14ac:dyDescent="0.3">
      <c r="A31" s="417"/>
      <c r="B31" s="493" t="s">
        <v>331</v>
      </c>
      <c r="C31" s="493"/>
      <c r="D31" s="493"/>
      <c r="E31" s="493"/>
      <c r="F31" s="493"/>
      <c r="G31" s="491">
        <f>Alapa!C18</f>
        <v>0</v>
      </c>
      <c r="H31" s="491"/>
      <c r="I31" s="491"/>
      <c r="J31" s="491"/>
      <c r="K31" s="491"/>
      <c r="L31" s="491"/>
    </row>
    <row r="32" spans="1:12" ht="21.75" customHeight="1" x14ac:dyDescent="0.3">
      <c r="A32" s="417"/>
      <c r="B32" s="242" t="s">
        <v>332</v>
      </c>
      <c r="C32" s="242"/>
      <c r="D32" s="159" t="s">
        <v>333</v>
      </c>
      <c r="E32" s="159"/>
      <c r="F32" s="159"/>
      <c r="G32" s="159"/>
      <c r="H32" s="159"/>
      <c r="I32" s="159"/>
      <c r="J32" s="159"/>
      <c r="K32" s="159"/>
      <c r="L32" s="159"/>
    </row>
    <row r="33" spans="1:12" ht="28.5" customHeight="1" x14ac:dyDescent="0.3">
      <c r="A33" s="417"/>
      <c r="B33" s="420" t="s">
        <v>334</v>
      </c>
      <c r="C33" s="420"/>
      <c r="D33" s="420"/>
      <c r="E33" s="420"/>
      <c r="F33" s="420"/>
      <c r="G33" s="420"/>
      <c r="H33" s="420"/>
      <c r="I33" s="420"/>
      <c r="J33" s="420"/>
      <c r="K33" s="420"/>
      <c r="L33" s="420"/>
    </row>
    <row r="34" spans="1:12" ht="24" customHeight="1" x14ac:dyDescent="0.3">
      <c r="A34" s="417"/>
      <c r="B34" s="246"/>
      <c r="C34" s="158"/>
      <c r="D34" s="158" t="s">
        <v>335</v>
      </c>
      <c r="E34" s="246"/>
      <c r="F34" s="246"/>
      <c r="G34" s="491" t="s">
        <v>315</v>
      </c>
      <c r="H34" s="491"/>
      <c r="I34" s="491"/>
      <c r="J34" s="491"/>
      <c r="K34" s="491"/>
      <c r="L34" s="491"/>
    </row>
    <row r="35" spans="1:12" ht="18.75" customHeight="1" x14ac:dyDescent="0.3">
      <c r="A35" s="417"/>
      <c r="B35" s="246"/>
      <c r="C35" s="158"/>
      <c r="D35" s="158" t="s">
        <v>336</v>
      </c>
      <c r="E35" s="246"/>
      <c r="F35" s="246"/>
      <c r="G35" s="491" t="s">
        <v>315</v>
      </c>
      <c r="H35" s="491"/>
      <c r="I35" s="491"/>
      <c r="J35" s="491"/>
      <c r="K35" s="491"/>
      <c r="L35" s="491"/>
    </row>
    <row r="36" spans="1:12" ht="28.5" customHeight="1" x14ac:dyDescent="0.3">
      <c r="A36" s="417"/>
      <c r="B36" s="246"/>
      <c r="C36" s="158"/>
      <c r="D36" s="158" t="s">
        <v>337</v>
      </c>
      <c r="E36" s="246"/>
      <c r="F36" s="246"/>
      <c r="G36" s="491" t="s">
        <v>315</v>
      </c>
      <c r="H36" s="491"/>
      <c r="I36" s="491"/>
      <c r="J36" s="491"/>
      <c r="K36" s="491"/>
      <c r="L36" s="491"/>
    </row>
    <row r="37" spans="1:12" ht="18" customHeight="1" x14ac:dyDescent="0.3">
      <c r="A37" s="417"/>
      <c r="B37" s="246"/>
      <c r="C37" s="158"/>
      <c r="D37" s="158" t="s">
        <v>336</v>
      </c>
      <c r="E37" s="246"/>
      <c r="F37" s="246"/>
      <c r="G37" s="491" t="s">
        <v>315</v>
      </c>
      <c r="H37" s="491"/>
      <c r="I37" s="491"/>
      <c r="J37" s="491"/>
      <c r="K37" s="491"/>
      <c r="L37" s="491"/>
    </row>
    <row r="38" spans="1:12" ht="15.6" x14ac:dyDescent="0.3">
      <c r="A38" s="417"/>
      <c r="B38" s="493" t="s">
        <v>338</v>
      </c>
      <c r="C38" s="493"/>
      <c r="D38" s="493"/>
      <c r="E38" s="493"/>
      <c r="F38" s="493"/>
      <c r="G38" s="493"/>
      <c r="H38" s="493"/>
      <c r="I38" s="493"/>
      <c r="J38" s="493"/>
      <c r="K38" s="493"/>
      <c r="L38" s="493"/>
    </row>
    <row r="39" spans="1:12" ht="18.75" customHeight="1" x14ac:dyDescent="0.3">
      <c r="A39" s="417"/>
      <c r="B39" s="247"/>
      <c r="C39" s="248" t="s">
        <v>339</v>
      </c>
      <c r="D39" s="247"/>
      <c r="E39" s="247"/>
      <c r="F39" s="159" t="s">
        <v>340</v>
      </c>
      <c r="G39" s="159"/>
      <c r="H39" s="159"/>
      <c r="I39" s="159"/>
      <c r="J39" s="159"/>
      <c r="K39" s="159"/>
      <c r="L39" s="159"/>
    </row>
    <row r="40" spans="1:12" ht="18.75" customHeight="1" x14ac:dyDescent="0.3">
      <c r="A40" s="417"/>
      <c r="B40" s="247"/>
      <c r="C40" s="248" t="s">
        <v>341</v>
      </c>
      <c r="D40" s="247"/>
      <c r="E40" s="247"/>
      <c r="F40" s="159"/>
      <c r="G40" s="159"/>
      <c r="H40" s="159"/>
      <c r="I40" s="159"/>
      <c r="J40" s="159"/>
      <c r="K40" s="159"/>
      <c r="L40" s="159"/>
    </row>
    <row r="41" spans="1:12" ht="18.75" customHeight="1" x14ac:dyDescent="0.3">
      <c r="A41" s="417"/>
      <c r="B41" s="247"/>
      <c r="C41" s="159" t="s">
        <v>342</v>
      </c>
      <c r="D41" s="159"/>
      <c r="E41" s="159"/>
      <c r="F41" s="159"/>
      <c r="G41" s="159"/>
      <c r="H41" s="159"/>
      <c r="I41" s="159"/>
      <c r="J41" s="159"/>
      <c r="K41" s="159"/>
      <c r="L41" s="159"/>
    </row>
    <row r="42" spans="1:12" ht="66" customHeight="1" x14ac:dyDescent="0.3">
      <c r="A42" s="417"/>
      <c r="B42" s="493" t="s">
        <v>343</v>
      </c>
      <c r="C42" s="493"/>
      <c r="D42" s="493"/>
      <c r="E42" s="493"/>
      <c r="F42" s="493"/>
      <c r="G42" s="491">
        <f>Alapa!C24</f>
        <v>0</v>
      </c>
      <c r="H42" s="491"/>
      <c r="I42" s="491"/>
      <c r="J42" s="491"/>
      <c r="K42" s="491"/>
      <c r="L42" s="491"/>
    </row>
    <row r="43" spans="1:12" ht="22.5" customHeight="1" x14ac:dyDescent="0.3">
      <c r="A43" s="417"/>
      <c r="B43" s="242" t="s">
        <v>344</v>
      </c>
      <c r="C43" s="242"/>
      <c r="D43" s="266">
        <f>Alapa!C25</f>
        <v>0</v>
      </c>
      <c r="E43" s="159"/>
      <c r="F43" s="159"/>
      <c r="G43" s="159"/>
      <c r="H43" s="159"/>
      <c r="I43" s="159"/>
      <c r="J43" s="159"/>
      <c r="K43" s="159"/>
      <c r="L43" s="159"/>
    </row>
    <row r="44" spans="1:12" ht="42" customHeight="1" x14ac:dyDescent="0.3">
      <c r="A44" s="417"/>
      <c r="B44" s="494" t="s">
        <v>345</v>
      </c>
      <c r="C44" s="494"/>
      <c r="D44" s="494"/>
      <c r="E44" s="494"/>
      <c r="F44" s="494"/>
      <c r="G44" s="494"/>
      <c r="H44" s="494"/>
      <c r="I44" s="494"/>
      <c r="J44" s="494"/>
      <c r="K44" s="494"/>
      <c r="L44" s="494"/>
    </row>
    <row r="45" spans="1:12" ht="21" customHeight="1" x14ac:dyDescent="0.3">
      <c r="A45" s="417"/>
      <c r="B45" s="249" t="s">
        <v>314</v>
      </c>
      <c r="C45" s="243"/>
      <c r="D45" s="243"/>
      <c r="E45" s="243"/>
      <c r="F45" s="243"/>
      <c r="G45" s="491" t="s">
        <v>315</v>
      </c>
      <c r="H45" s="491"/>
      <c r="I45" s="491"/>
      <c r="J45" s="491"/>
      <c r="K45" s="491"/>
      <c r="L45" s="491"/>
    </row>
    <row r="46" spans="1:12" ht="21" customHeight="1" x14ac:dyDescent="0.3">
      <c r="A46" s="417"/>
      <c r="B46" s="249" t="s">
        <v>346</v>
      </c>
      <c r="C46" s="243"/>
      <c r="D46" s="243"/>
      <c r="E46" s="243"/>
      <c r="F46" s="243"/>
      <c r="G46" s="166"/>
      <c r="H46" s="166"/>
      <c r="I46" s="166"/>
      <c r="J46" s="166"/>
      <c r="K46" s="166"/>
      <c r="L46" s="166"/>
    </row>
    <row r="47" spans="1:12" ht="21" customHeight="1" x14ac:dyDescent="0.3">
      <c r="A47" s="417"/>
      <c r="B47" s="243" t="s">
        <v>317</v>
      </c>
      <c r="C47" s="243"/>
      <c r="D47" s="243"/>
      <c r="E47" s="243"/>
      <c r="F47" s="243"/>
      <c r="G47" s="491" t="s">
        <v>315</v>
      </c>
      <c r="H47" s="491"/>
      <c r="I47" s="491"/>
      <c r="J47" s="491"/>
      <c r="K47" s="491"/>
      <c r="L47" s="491"/>
    </row>
    <row r="48" spans="1:12" ht="21" customHeight="1" x14ac:dyDescent="0.3">
      <c r="A48" s="417"/>
      <c r="B48" s="159" t="s">
        <v>347</v>
      </c>
      <c r="C48" s="159"/>
      <c r="D48" s="159" t="s">
        <v>348</v>
      </c>
      <c r="E48" s="159"/>
      <c r="F48" s="159"/>
      <c r="G48" s="159" t="s">
        <v>320</v>
      </c>
      <c r="H48" s="227" t="s">
        <v>321</v>
      </c>
      <c r="I48" s="159"/>
      <c r="J48" s="159"/>
      <c r="K48" s="159"/>
      <c r="L48" s="159"/>
    </row>
    <row r="49" spans="1:12" ht="21" customHeight="1" x14ac:dyDescent="0.3">
      <c r="A49" s="417"/>
      <c r="B49" s="423" t="s">
        <v>349</v>
      </c>
      <c r="C49" s="423"/>
      <c r="D49" s="423"/>
      <c r="E49" s="423"/>
      <c r="F49" s="243"/>
      <c r="G49" s="491" t="s">
        <v>315</v>
      </c>
      <c r="H49" s="491"/>
      <c r="I49" s="491"/>
      <c r="J49" s="491"/>
      <c r="K49" s="491"/>
      <c r="L49" s="491"/>
    </row>
    <row r="50" spans="1:12" ht="21" customHeight="1" x14ac:dyDescent="0.3">
      <c r="A50" s="417"/>
      <c r="B50" s="423" t="s">
        <v>350</v>
      </c>
      <c r="C50" s="423"/>
      <c r="D50" s="423"/>
      <c r="E50" s="423"/>
      <c r="F50" s="243"/>
      <c r="G50" s="491" t="s">
        <v>315</v>
      </c>
      <c r="H50" s="491"/>
      <c r="I50" s="491"/>
      <c r="J50" s="491"/>
      <c r="K50" s="491"/>
      <c r="L50" s="491"/>
    </row>
    <row r="51" spans="1:12" ht="15.6" x14ac:dyDescent="0.3">
      <c r="A51" s="417"/>
      <c r="B51" s="250"/>
      <c r="C51" s="250"/>
      <c r="D51" s="250"/>
      <c r="E51" s="250"/>
      <c r="F51" s="250"/>
      <c r="G51" s="251"/>
      <c r="H51" s="252"/>
      <c r="I51" s="252"/>
      <c r="J51" s="252"/>
      <c r="K51" s="252"/>
      <c r="L51" s="252"/>
    </row>
    <row r="52" spans="1:12" ht="15.6" x14ac:dyDescent="0.3">
      <c r="A52" s="417"/>
      <c r="B52" s="253"/>
      <c r="C52" s="243"/>
      <c r="D52" s="243"/>
      <c r="E52" s="243"/>
      <c r="F52" s="243"/>
      <c r="G52" s="237"/>
      <c r="H52" s="166"/>
      <c r="I52" s="166"/>
      <c r="J52" s="166"/>
      <c r="K52" s="166"/>
      <c r="L52" s="166"/>
    </row>
    <row r="53" spans="1:12" ht="21" customHeight="1" x14ac:dyDescent="0.3">
      <c r="A53" s="417"/>
      <c r="B53" s="249" t="s">
        <v>314</v>
      </c>
      <c r="C53" s="243"/>
      <c r="D53" s="243"/>
      <c r="E53" s="243"/>
      <c r="F53" s="243"/>
      <c r="G53" s="491" t="s">
        <v>315</v>
      </c>
      <c r="H53" s="491"/>
      <c r="I53" s="491"/>
      <c r="J53" s="491"/>
      <c r="K53" s="491"/>
      <c r="L53" s="491"/>
    </row>
    <row r="54" spans="1:12" ht="21" customHeight="1" x14ac:dyDescent="0.3">
      <c r="A54" s="417"/>
      <c r="B54" s="249" t="s">
        <v>346</v>
      </c>
      <c r="C54" s="243"/>
      <c r="D54" s="243"/>
      <c r="E54" s="243"/>
      <c r="F54" s="243"/>
      <c r="G54" s="166"/>
      <c r="H54" s="166"/>
      <c r="I54" s="166"/>
      <c r="J54" s="166"/>
      <c r="K54" s="166"/>
      <c r="L54" s="166"/>
    </row>
    <row r="55" spans="1:12" ht="21" customHeight="1" x14ac:dyDescent="0.3">
      <c r="A55" s="417"/>
      <c r="B55" s="243" t="s">
        <v>317</v>
      </c>
      <c r="C55" s="243"/>
      <c r="D55" s="243"/>
      <c r="E55" s="243"/>
      <c r="F55" s="243"/>
      <c r="G55" s="491" t="s">
        <v>315</v>
      </c>
      <c r="H55" s="491"/>
      <c r="I55" s="491"/>
      <c r="J55" s="491"/>
      <c r="K55" s="491"/>
      <c r="L55" s="491"/>
    </row>
    <row r="56" spans="1:12" ht="21" customHeight="1" x14ac:dyDescent="0.3">
      <c r="A56" s="417"/>
      <c r="B56" s="159" t="s">
        <v>347</v>
      </c>
      <c r="C56" s="159"/>
      <c r="D56" s="159" t="s">
        <v>348</v>
      </c>
      <c r="E56" s="159"/>
      <c r="F56" s="159"/>
      <c r="G56" s="159" t="s">
        <v>320</v>
      </c>
      <c r="H56" s="227" t="s">
        <v>321</v>
      </c>
      <c r="I56" s="159"/>
      <c r="J56" s="159"/>
      <c r="K56" s="159"/>
      <c r="L56" s="159"/>
    </row>
    <row r="57" spans="1:12" ht="21" customHeight="1" x14ac:dyDescent="0.3">
      <c r="A57" s="417"/>
      <c r="B57" s="423" t="s">
        <v>349</v>
      </c>
      <c r="C57" s="423"/>
      <c r="D57" s="423"/>
      <c r="E57" s="423"/>
      <c r="F57" s="243"/>
      <c r="G57" s="491" t="s">
        <v>315</v>
      </c>
      <c r="H57" s="491"/>
      <c r="I57" s="491"/>
      <c r="J57" s="491"/>
      <c r="K57" s="491"/>
      <c r="L57" s="491"/>
    </row>
    <row r="58" spans="1:12" ht="21" customHeight="1" x14ac:dyDescent="0.3">
      <c r="A58" s="417"/>
      <c r="B58" s="423" t="s">
        <v>350</v>
      </c>
      <c r="C58" s="423"/>
      <c r="D58" s="423"/>
      <c r="E58" s="423"/>
      <c r="F58" s="243"/>
      <c r="G58" s="491" t="s">
        <v>315</v>
      </c>
      <c r="H58" s="491"/>
      <c r="I58" s="491"/>
      <c r="J58" s="491"/>
      <c r="K58" s="491"/>
      <c r="L58" s="491"/>
    </row>
    <row r="59" spans="1:12" ht="21" customHeight="1" x14ac:dyDescent="0.3">
      <c r="A59" s="417"/>
      <c r="B59" s="243"/>
      <c r="C59" s="243"/>
      <c r="D59" s="243"/>
      <c r="E59" s="243"/>
      <c r="F59" s="243"/>
      <c r="G59" s="166"/>
      <c r="H59" s="166"/>
      <c r="I59" s="166"/>
      <c r="J59" s="166"/>
      <c r="K59" s="166"/>
      <c r="L59" s="166"/>
    </row>
    <row r="60" spans="1:12" ht="16.2" x14ac:dyDescent="0.35">
      <c r="A60" s="417"/>
      <c r="B60" s="239"/>
      <c r="C60" s="237"/>
      <c r="D60" s="237"/>
      <c r="E60" s="237"/>
      <c r="F60" s="237"/>
      <c r="G60" s="237"/>
      <c r="H60" s="237"/>
      <c r="I60" s="237"/>
      <c r="J60" s="237"/>
      <c r="K60" s="237"/>
      <c r="L60" s="237"/>
    </row>
    <row r="61" spans="1:12" ht="38.25" customHeight="1" x14ac:dyDescent="0.3">
      <c r="A61" s="417"/>
      <c r="B61" s="492" t="s">
        <v>351</v>
      </c>
      <c r="C61" s="492"/>
      <c r="D61" s="492"/>
      <c r="E61" s="492"/>
      <c r="F61" s="492"/>
      <c r="G61" s="492"/>
      <c r="H61" s="492"/>
      <c r="I61" s="492"/>
      <c r="J61" s="492"/>
      <c r="K61" s="492"/>
      <c r="L61" s="492"/>
    </row>
    <row r="62" spans="1:12" ht="20.25" customHeight="1" x14ac:dyDescent="0.35">
      <c r="A62" s="417"/>
      <c r="B62" s="239"/>
      <c r="C62" s="237"/>
      <c r="D62" s="237"/>
      <c r="E62" s="237"/>
      <c r="F62" s="237"/>
      <c r="G62" s="237"/>
      <c r="H62" s="237"/>
      <c r="I62" s="237"/>
      <c r="J62" s="237"/>
      <c r="K62" s="237"/>
      <c r="L62" s="237"/>
    </row>
    <row r="63" spans="1:12" ht="20.25" customHeight="1" x14ac:dyDescent="0.35">
      <c r="A63" s="417"/>
      <c r="B63" s="239" t="s">
        <v>352</v>
      </c>
      <c r="C63" s="237"/>
      <c r="D63" s="237"/>
      <c r="E63" s="237"/>
      <c r="F63" s="237"/>
      <c r="G63" s="491" t="s">
        <v>315</v>
      </c>
      <c r="H63" s="491"/>
      <c r="I63" s="491"/>
      <c r="J63" s="491"/>
      <c r="K63" s="491"/>
      <c r="L63" s="491"/>
    </row>
    <row r="64" spans="1:12" ht="16.2" x14ac:dyDescent="0.35">
      <c r="A64" s="417"/>
      <c r="B64" s="239"/>
      <c r="C64" s="237"/>
      <c r="D64" s="237"/>
      <c r="E64" s="237"/>
      <c r="F64" s="237"/>
      <c r="G64" s="237"/>
      <c r="H64" s="237"/>
      <c r="I64" s="237"/>
      <c r="J64" s="237"/>
      <c r="K64" s="237"/>
      <c r="L64" s="237"/>
    </row>
    <row r="65" spans="1:12" ht="30" customHeight="1" x14ac:dyDescent="0.3">
      <c r="A65" s="417"/>
      <c r="B65" s="445" t="s">
        <v>353</v>
      </c>
      <c r="C65" s="445"/>
      <c r="D65" s="445"/>
      <c r="E65" s="445"/>
      <c r="F65" s="445"/>
      <c r="G65" s="445"/>
      <c r="H65" s="445"/>
      <c r="I65" s="445"/>
      <c r="J65" s="445"/>
      <c r="K65" s="445"/>
      <c r="L65" s="445"/>
    </row>
    <row r="66" spans="1:12" ht="146.25" customHeight="1" x14ac:dyDescent="0.3">
      <c r="A66" s="417"/>
      <c r="B66" s="490" t="s">
        <v>354</v>
      </c>
      <c r="C66" s="490"/>
      <c r="D66" s="490"/>
      <c r="E66" s="490"/>
      <c r="F66" s="490"/>
      <c r="G66" s="490"/>
      <c r="H66" s="490"/>
      <c r="I66" s="490"/>
      <c r="J66" s="490"/>
      <c r="K66" s="490"/>
      <c r="L66" s="490"/>
    </row>
    <row r="67" spans="1:12" ht="86.25" customHeight="1" x14ac:dyDescent="0.3">
      <c r="A67" s="417"/>
      <c r="B67" s="431" t="s">
        <v>547</v>
      </c>
      <c r="C67" s="431"/>
      <c r="D67" s="431"/>
      <c r="E67" s="431"/>
      <c r="F67" s="431"/>
      <c r="G67" s="431"/>
      <c r="H67" s="431"/>
      <c r="I67" s="431"/>
      <c r="J67" s="431"/>
      <c r="K67" s="431"/>
      <c r="L67" s="431"/>
    </row>
    <row r="68" spans="1:12" ht="15.75" customHeight="1" x14ac:dyDescent="0.3">
      <c r="A68" s="417"/>
      <c r="B68" s="488" t="s">
        <v>355</v>
      </c>
      <c r="C68" s="488"/>
      <c r="D68" s="488"/>
      <c r="E68" s="488"/>
      <c r="F68" s="488"/>
      <c r="G68" s="488"/>
      <c r="H68" s="488"/>
      <c r="I68" s="488"/>
      <c r="J68" s="488"/>
      <c r="K68" s="488"/>
      <c r="L68" s="488"/>
    </row>
    <row r="69" spans="1:12" ht="60" customHeight="1" x14ac:dyDescent="0.3">
      <c r="A69" s="417"/>
      <c r="B69" s="432" t="s">
        <v>356</v>
      </c>
      <c r="C69" s="432"/>
      <c r="D69" s="432"/>
      <c r="E69" s="432"/>
      <c r="F69" s="432"/>
      <c r="G69" s="432"/>
      <c r="H69" s="432"/>
      <c r="I69" s="432"/>
      <c r="J69" s="432"/>
      <c r="K69" s="432"/>
      <c r="L69" s="432"/>
    </row>
    <row r="70" spans="1:12" ht="15.6" x14ac:dyDescent="0.3">
      <c r="A70" s="417"/>
      <c r="B70" s="236"/>
      <c r="C70" s="237"/>
      <c r="D70" s="237"/>
      <c r="E70" s="237"/>
      <c r="F70" s="237"/>
      <c r="G70" s="237"/>
      <c r="H70" s="237"/>
      <c r="I70" s="237"/>
      <c r="J70" s="237"/>
      <c r="K70" s="237"/>
      <c r="L70" s="237"/>
    </row>
    <row r="71" spans="1:12" ht="15.6" x14ac:dyDescent="0.3">
      <c r="A71" s="417"/>
      <c r="B71" s="488"/>
      <c r="C71" s="488"/>
      <c r="D71" s="488"/>
      <c r="E71" s="488"/>
      <c r="F71" s="488"/>
      <c r="G71" s="488"/>
      <c r="H71" s="488"/>
      <c r="I71" s="488"/>
      <c r="J71" s="488"/>
      <c r="K71" s="488"/>
      <c r="L71" s="488"/>
    </row>
    <row r="72" spans="1:12" ht="16.2" x14ac:dyDescent="0.35">
      <c r="A72" s="417"/>
      <c r="B72" s="238"/>
      <c r="C72" s="237"/>
      <c r="D72" s="237"/>
      <c r="E72" s="237"/>
      <c r="F72" s="237"/>
      <c r="G72" s="237"/>
      <c r="H72" s="237"/>
      <c r="I72" s="237"/>
      <c r="J72" s="237"/>
      <c r="K72" s="237"/>
      <c r="L72" s="237"/>
    </row>
    <row r="73" spans="1:12" ht="15.6" x14ac:dyDescent="0.3">
      <c r="A73" s="417"/>
      <c r="B73" s="159" t="s">
        <v>357</v>
      </c>
      <c r="C73" s="489" t="s">
        <v>358</v>
      </c>
      <c r="D73" s="489"/>
      <c r="E73" s="159" t="s">
        <v>312</v>
      </c>
      <c r="F73" s="159"/>
      <c r="G73" s="159"/>
      <c r="H73" s="159"/>
      <c r="I73" s="159"/>
      <c r="J73" s="159"/>
      <c r="K73" s="159"/>
      <c r="L73" s="159"/>
    </row>
    <row r="74" spans="1:12" ht="16.2" x14ac:dyDescent="0.35">
      <c r="A74" s="417"/>
      <c r="B74" s="238"/>
      <c r="C74" s="237"/>
      <c r="D74" s="237"/>
      <c r="E74" s="237"/>
      <c r="F74" s="237"/>
      <c r="G74" s="237"/>
      <c r="H74" s="237"/>
      <c r="I74" s="237"/>
      <c r="J74" s="237"/>
      <c r="K74" s="237"/>
      <c r="L74" s="237"/>
    </row>
    <row r="75" spans="1:12" ht="21" customHeight="1" x14ac:dyDescent="0.3">
      <c r="A75" s="417"/>
      <c r="B75" s="428" t="s">
        <v>312</v>
      </c>
      <c r="C75" s="428"/>
      <c r="D75" s="428"/>
      <c r="E75" s="428"/>
      <c r="F75" s="428"/>
      <c r="G75" s="428"/>
      <c r="H75" s="428"/>
      <c r="I75" s="428"/>
      <c r="J75" s="428"/>
      <c r="K75" s="428"/>
      <c r="L75" s="428"/>
    </row>
    <row r="76" spans="1:12" ht="15.6" x14ac:dyDescent="0.3">
      <c r="A76" s="417"/>
      <c r="B76" s="428" t="s">
        <v>359</v>
      </c>
      <c r="C76" s="428"/>
      <c r="D76" s="428"/>
      <c r="E76" s="428"/>
      <c r="F76" s="428"/>
      <c r="G76" s="428"/>
      <c r="H76" s="428"/>
      <c r="I76" s="428"/>
      <c r="J76" s="428"/>
      <c r="K76" s="428"/>
      <c r="L76" s="428"/>
    </row>
    <row r="77" spans="1:12" ht="13.8" x14ac:dyDescent="0.25">
      <c r="A77" s="417"/>
      <c r="B77" s="446" t="s">
        <v>173</v>
      </c>
      <c r="C77" s="446"/>
      <c r="D77" s="446"/>
      <c r="E77" s="446"/>
      <c r="F77" s="446"/>
      <c r="G77" s="446"/>
      <c r="H77" s="446"/>
      <c r="I77" s="446"/>
      <c r="J77" s="446"/>
      <c r="K77" s="446"/>
      <c r="L77" s="446"/>
    </row>
  </sheetData>
  <mergeCells count="56">
    <mergeCell ref="B3:L3"/>
    <mergeCell ref="A4:A77"/>
    <mergeCell ref="B4:L4"/>
    <mergeCell ref="B9:L9"/>
    <mergeCell ref="C11:E11"/>
    <mergeCell ref="F11:H11"/>
    <mergeCell ref="I11:L11"/>
    <mergeCell ref="B12:L12"/>
    <mergeCell ref="B14:C14"/>
    <mergeCell ref="D14:F14"/>
    <mergeCell ref="B31:F31"/>
    <mergeCell ref="G31:L31"/>
    <mergeCell ref="B16:L16"/>
    <mergeCell ref="G17:L17"/>
    <mergeCell ref="G19:L19"/>
    <mergeCell ref="B22:E22"/>
    <mergeCell ref="G23:L23"/>
    <mergeCell ref="G24:L24"/>
    <mergeCell ref="G25:L25"/>
    <mergeCell ref="G26:L26"/>
    <mergeCell ref="B28:L28"/>
    <mergeCell ref="G29:L29"/>
    <mergeCell ref="G30:L30"/>
    <mergeCell ref="B49:E49"/>
    <mergeCell ref="G49:L49"/>
    <mergeCell ref="B33:L33"/>
    <mergeCell ref="G34:L34"/>
    <mergeCell ref="G35:L35"/>
    <mergeCell ref="G36:L36"/>
    <mergeCell ref="G37:L37"/>
    <mergeCell ref="B38:L38"/>
    <mergeCell ref="B42:F42"/>
    <mergeCell ref="G42:L42"/>
    <mergeCell ref="B44:L44"/>
    <mergeCell ref="G45:L45"/>
    <mergeCell ref="G47:L47"/>
    <mergeCell ref="B66:L66"/>
    <mergeCell ref="B50:E50"/>
    <mergeCell ref="G50:L50"/>
    <mergeCell ref="G53:L53"/>
    <mergeCell ref="G55:L55"/>
    <mergeCell ref="B57:E57"/>
    <mergeCell ref="G57:L57"/>
    <mergeCell ref="B58:E58"/>
    <mergeCell ref="G58:L58"/>
    <mergeCell ref="B61:L61"/>
    <mergeCell ref="G63:L63"/>
    <mergeCell ref="B65:L65"/>
    <mergeCell ref="B76:L76"/>
    <mergeCell ref="B77:L77"/>
    <mergeCell ref="B67:L67"/>
    <mergeCell ref="B68:L68"/>
    <mergeCell ref="B69:L69"/>
    <mergeCell ref="B71:L71"/>
    <mergeCell ref="C73:D73"/>
    <mergeCell ref="B75:L75"/>
  </mergeCells>
  <hyperlinks>
    <hyperlink ref="M1" location="Tartalom!B1" display="tartalom" xr:uid="{00000000-0004-0000-0600-000000000000}"/>
    <hyperlink ref="M3" location="'PM-KV-03-01'!C47" display="folyamatábra" xr:uid="{00000000-0004-0000-06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M132"/>
  <sheetViews>
    <sheetView showGridLines="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3" t="s">
        <v>82</v>
      </c>
      <c r="J1" s="45"/>
      <c r="K1" s="44" t="s">
        <v>1</v>
      </c>
      <c r="L1" s="5">
        <v>0</v>
      </c>
      <c r="M1" s="45" t="s">
        <v>2</v>
      </c>
    </row>
    <row r="2" spans="1:13" ht="15.6" x14ac:dyDescent="0.3">
      <c r="B2" s="43"/>
      <c r="J2" s="45"/>
      <c r="K2" s="44"/>
      <c r="M2" s="46" t="s">
        <v>3</v>
      </c>
    </row>
    <row r="3" spans="1:13" ht="22.5" customHeight="1" x14ac:dyDescent="0.3">
      <c r="B3" s="495"/>
      <c r="C3" s="495"/>
      <c r="D3" s="495"/>
      <c r="E3" s="495"/>
      <c r="F3" s="495"/>
      <c r="G3" s="495"/>
      <c r="H3" s="495"/>
      <c r="I3" s="495"/>
      <c r="J3" s="495"/>
      <c r="K3" s="495"/>
      <c r="L3" s="495"/>
      <c r="M3" s="45" t="s">
        <v>72</v>
      </c>
    </row>
    <row r="4" spans="1:13" ht="15.75" customHeight="1" x14ac:dyDescent="0.3">
      <c r="A4" s="417"/>
      <c r="B4" s="496"/>
      <c r="C4" s="496"/>
      <c r="D4" s="496"/>
      <c r="E4" s="496"/>
      <c r="F4" s="496"/>
      <c r="G4" s="496"/>
      <c r="H4" s="496"/>
      <c r="I4" s="496"/>
      <c r="J4" s="496"/>
      <c r="K4" s="496"/>
      <c r="L4" s="496"/>
    </row>
    <row r="5" spans="1:13" ht="20.399999999999999" x14ac:dyDescent="0.35">
      <c r="A5" s="417"/>
      <c r="B5" s="254"/>
      <c r="C5" s="254"/>
      <c r="D5" s="254"/>
      <c r="E5" s="254"/>
      <c r="F5" s="254"/>
      <c r="G5" s="254"/>
      <c r="H5" s="254"/>
      <c r="I5" s="254"/>
      <c r="J5" s="254"/>
      <c r="K5" s="48"/>
      <c r="L5" s="254"/>
    </row>
    <row r="6" spans="1:13" ht="15.6" x14ac:dyDescent="0.3">
      <c r="A6" s="417"/>
      <c r="B6" s="502" t="s">
        <v>360</v>
      </c>
      <c r="C6" s="502"/>
      <c r="D6" s="502"/>
      <c r="E6" s="502"/>
      <c r="F6" s="502"/>
      <c r="G6" s="502"/>
      <c r="H6" s="502"/>
      <c r="I6" s="502"/>
      <c r="J6" s="502"/>
      <c r="K6" s="502"/>
      <c r="L6" s="502"/>
    </row>
    <row r="7" spans="1:13" ht="15.6" x14ac:dyDescent="0.3">
      <c r="A7" s="417"/>
      <c r="B7" s="502" t="s">
        <v>361</v>
      </c>
      <c r="C7" s="502"/>
      <c r="D7" s="502"/>
      <c r="E7" s="502"/>
      <c r="F7" s="502"/>
      <c r="G7" s="502"/>
      <c r="H7" s="502"/>
      <c r="I7" s="502"/>
      <c r="J7" s="502"/>
      <c r="K7" s="502"/>
      <c r="L7" s="502"/>
    </row>
    <row r="8" spans="1:13" ht="16.2" x14ac:dyDescent="0.35">
      <c r="A8" s="417"/>
      <c r="B8" s="503" t="s">
        <v>362</v>
      </c>
      <c r="C8" s="503"/>
      <c r="D8" s="503"/>
      <c r="E8" s="503"/>
      <c r="F8" s="503"/>
      <c r="G8" s="503"/>
      <c r="H8" s="503"/>
      <c r="I8" s="503"/>
      <c r="J8" s="503"/>
      <c r="K8" s="503"/>
      <c r="L8" s="503"/>
    </row>
    <row r="9" spans="1:13" ht="15.6" x14ac:dyDescent="0.3">
      <c r="A9" s="417"/>
      <c r="B9" s="255"/>
      <c r="C9" s="255"/>
      <c r="D9" s="255"/>
      <c r="E9" s="255"/>
      <c r="F9" s="255"/>
      <c r="G9" s="255"/>
      <c r="H9" s="255"/>
      <c r="I9" s="255"/>
      <c r="J9" s="255"/>
      <c r="K9" s="255"/>
      <c r="L9" s="255"/>
    </row>
    <row r="10" spans="1:13" ht="15.6" x14ac:dyDescent="0.3">
      <c r="A10" s="417"/>
      <c r="B10" s="256" t="s">
        <v>363</v>
      </c>
      <c r="C10" s="255"/>
      <c r="D10" s="255"/>
      <c r="E10" s="255"/>
      <c r="F10" s="255"/>
      <c r="G10" s="255"/>
      <c r="H10" s="255"/>
      <c r="I10" s="255"/>
      <c r="J10" s="255"/>
      <c r="K10" s="255"/>
      <c r="L10" s="255"/>
    </row>
    <row r="11" spans="1:13" ht="15.6" x14ac:dyDescent="0.3">
      <c r="A11" s="417"/>
      <c r="B11" s="255"/>
      <c r="C11" s="255"/>
      <c r="D11" s="255"/>
      <c r="E11" s="255"/>
      <c r="F11" s="255"/>
      <c r="G11" s="255"/>
      <c r="H11" s="255"/>
      <c r="I11" s="255"/>
      <c r="J11" s="255"/>
      <c r="K11" s="255"/>
      <c r="L11" s="255"/>
    </row>
    <row r="12" spans="1:13" ht="15.6" x14ac:dyDescent="0.3">
      <c r="A12" s="417"/>
      <c r="B12" s="255" t="s">
        <v>364</v>
      </c>
      <c r="C12" s="255"/>
      <c r="D12" s="255"/>
      <c r="E12" s="255"/>
      <c r="F12" s="255"/>
      <c r="G12" s="500"/>
      <c r="H12" s="500"/>
      <c r="I12" s="500"/>
      <c r="J12" s="500"/>
      <c r="K12" s="500"/>
      <c r="L12" s="500"/>
    </row>
    <row r="13" spans="1:13" ht="18.75" customHeight="1" x14ac:dyDescent="0.3">
      <c r="A13" s="417"/>
      <c r="B13" s="255"/>
      <c r="C13" s="255"/>
      <c r="D13" s="255"/>
      <c r="E13" s="158" t="s">
        <v>73</v>
      </c>
      <c r="F13" s="255"/>
      <c r="G13" s="158">
        <f>Alapa!C2</f>
        <v>0</v>
      </c>
      <c r="H13" s="158"/>
      <c r="I13" s="158"/>
      <c r="J13" s="158"/>
      <c r="K13" s="158"/>
      <c r="L13" s="158"/>
    </row>
    <row r="14" spans="1:13" ht="18.75" customHeight="1" x14ac:dyDescent="0.3">
      <c r="A14" s="417"/>
      <c r="B14" s="255"/>
      <c r="C14" s="255"/>
      <c r="D14" s="255"/>
      <c r="E14" s="158" t="s">
        <v>74</v>
      </c>
      <c r="F14" s="255"/>
      <c r="G14" s="158">
        <f>Alapa!C3</f>
        <v>0</v>
      </c>
      <c r="H14" s="158"/>
      <c r="I14" s="158"/>
      <c r="J14" s="158"/>
      <c r="K14" s="158"/>
      <c r="L14" s="158"/>
    </row>
    <row r="15" spans="1:13" ht="15.6" x14ac:dyDescent="0.3">
      <c r="A15" s="417"/>
      <c r="B15" s="255"/>
      <c r="C15" s="255"/>
      <c r="D15" s="255"/>
      <c r="E15" s="255"/>
      <c r="F15" s="255"/>
      <c r="G15" s="500"/>
      <c r="H15" s="500"/>
      <c r="I15" s="500"/>
      <c r="J15" s="500"/>
      <c r="K15" s="500"/>
      <c r="L15" s="500"/>
    </row>
    <row r="16" spans="1:13" ht="18.75" customHeight="1" x14ac:dyDescent="0.3">
      <c r="A16" s="417"/>
      <c r="B16" s="255" t="s">
        <v>365</v>
      </c>
      <c r="C16" s="255"/>
      <c r="D16" s="255"/>
      <c r="E16" s="255" t="s">
        <v>73</v>
      </c>
      <c r="F16" s="255"/>
      <c r="G16" s="159" t="s">
        <v>366</v>
      </c>
      <c r="H16" s="159"/>
      <c r="I16" s="159"/>
      <c r="J16" s="159"/>
      <c r="K16" s="159"/>
      <c r="L16" s="159"/>
    </row>
    <row r="17" spans="1:12" ht="18.75" customHeight="1" x14ac:dyDescent="0.3">
      <c r="A17" s="417"/>
      <c r="B17" s="255"/>
      <c r="C17" s="255"/>
      <c r="D17" s="255"/>
      <c r="E17" s="255" t="s">
        <v>336</v>
      </c>
      <c r="F17" s="255"/>
      <c r="G17" s="159" t="s">
        <v>366</v>
      </c>
      <c r="H17" s="159"/>
      <c r="I17" s="159"/>
      <c r="J17" s="159"/>
      <c r="K17" s="159"/>
      <c r="L17" s="159"/>
    </row>
    <row r="18" spans="1:12" ht="18.75" customHeight="1" x14ac:dyDescent="0.3">
      <c r="A18" s="417"/>
      <c r="B18" s="255"/>
      <c r="C18" s="255"/>
      <c r="D18" s="255"/>
      <c r="E18" s="255" t="s">
        <v>367</v>
      </c>
      <c r="F18" s="255"/>
      <c r="G18" s="159" t="s">
        <v>366</v>
      </c>
      <c r="H18" s="159"/>
      <c r="I18" s="159"/>
      <c r="J18" s="159"/>
      <c r="K18" s="159"/>
      <c r="L18" s="159"/>
    </row>
    <row r="19" spans="1:12" ht="15.6" x14ac:dyDescent="0.3">
      <c r="A19" s="417"/>
      <c r="B19" s="255"/>
      <c r="C19" s="255"/>
      <c r="D19" s="255"/>
      <c r="E19" s="255"/>
      <c r="F19" s="255"/>
      <c r="G19" s="500"/>
      <c r="H19" s="500"/>
      <c r="I19" s="500"/>
      <c r="J19" s="500"/>
      <c r="K19" s="500"/>
      <c r="L19" s="500"/>
    </row>
    <row r="20" spans="1:12" ht="15.6" x14ac:dyDescent="0.3">
      <c r="A20" s="417"/>
      <c r="B20" s="255" t="s">
        <v>368</v>
      </c>
      <c r="C20" s="255"/>
      <c r="D20" s="255"/>
      <c r="E20" s="255"/>
      <c r="F20" s="255"/>
      <c r="G20" s="159" t="s">
        <v>366</v>
      </c>
      <c r="H20" s="159"/>
      <c r="I20" s="159"/>
      <c r="J20" s="159"/>
      <c r="K20" s="159"/>
      <c r="L20" s="159"/>
    </row>
    <row r="21" spans="1:12" ht="15.6" x14ac:dyDescent="0.3">
      <c r="A21" s="417"/>
      <c r="B21" s="255"/>
      <c r="C21" s="255"/>
      <c r="D21" s="255"/>
      <c r="E21" s="255"/>
      <c r="F21" s="255"/>
      <c r="G21" s="500"/>
      <c r="H21" s="500"/>
      <c r="I21" s="500"/>
      <c r="J21" s="500"/>
      <c r="K21" s="500"/>
      <c r="L21" s="500"/>
    </row>
    <row r="22" spans="1:12" ht="21.75" customHeight="1" x14ac:dyDescent="0.3">
      <c r="A22" s="417"/>
      <c r="B22" s="255" t="s">
        <v>369</v>
      </c>
      <c r="C22" s="255"/>
      <c r="D22" s="255"/>
      <c r="E22" s="255" t="s">
        <v>73</v>
      </c>
      <c r="F22" s="255"/>
      <c r="G22" s="159" t="s">
        <v>366</v>
      </c>
      <c r="H22" s="159"/>
      <c r="I22" s="159"/>
      <c r="J22" s="159"/>
      <c r="K22" s="159"/>
      <c r="L22" s="159"/>
    </row>
    <row r="23" spans="1:12" ht="21.75" customHeight="1" x14ac:dyDescent="0.3">
      <c r="A23" s="417"/>
      <c r="B23" s="255"/>
      <c r="C23" s="255"/>
      <c r="D23" s="255"/>
      <c r="E23" s="255" t="s">
        <v>370</v>
      </c>
      <c r="F23" s="255"/>
      <c r="G23" s="159" t="s">
        <v>366</v>
      </c>
      <c r="H23" s="159"/>
      <c r="I23" s="159"/>
      <c r="J23" s="159"/>
      <c r="K23" s="159"/>
      <c r="L23" s="159"/>
    </row>
    <row r="24" spans="1:12" ht="21.75" customHeight="1" x14ac:dyDescent="0.3">
      <c r="A24" s="417"/>
      <c r="B24" s="255"/>
      <c r="C24" s="255"/>
      <c r="D24" s="255"/>
      <c r="E24" s="255" t="s">
        <v>336</v>
      </c>
      <c r="F24" s="255"/>
      <c r="G24" s="159" t="s">
        <v>366</v>
      </c>
      <c r="H24" s="159"/>
      <c r="I24" s="159"/>
      <c r="J24" s="159"/>
      <c r="K24" s="159"/>
      <c r="L24" s="159"/>
    </row>
    <row r="25" spans="1:12" ht="21.75" customHeight="1" x14ac:dyDescent="0.3">
      <c r="A25" s="417"/>
      <c r="B25" s="255"/>
      <c r="C25" s="255"/>
      <c r="D25" s="255"/>
      <c r="E25" s="255" t="s">
        <v>371</v>
      </c>
      <c r="F25" s="255"/>
      <c r="G25" s="159" t="s">
        <v>366</v>
      </c>
      <c r="H25" s="159"/>
      <c r="I25" s="159"/>
      <c r="J25" s="159"/>
      <c r="K25" s="159"/>
      <c r="L25" s="159"/>
    </row>
    <row r="26" spans="1:12" ht="15.6" x14ac:dyDescent="0.3">
      <c r="A26" s="417"/>
      <c r="B26" s="255"/>
      <c r="C26" s="255"/>
      <c r="D26" s="255"/>
      <c r="E26" s="255"/>
      <c r="F26" s="255"/>
      <c r="G26" s="500"/>
      <c r="H26" s="500"/>
      <c r="I26" s="500"/>
      <c r="J26" s="500"/>
      <c r="K26" s="500"/>
      <c r="L26" s="500"/>
    </row>
    <row r="27" spans="1:12" ht="12" customHeight="1" x14ac:dyDescent="0.3">
      <c r="A27" s="417"/>
      <c r="B27" s="498" t="s">
        <v>372</v>
      </c>
      <c r="C27" s="498"/>
      <c r="D27" s="498"/>
      <c r="E27" s="498"/>
      <c r="F27" s="498"/>
      <c r="G27" s="159"/>
      <c r="H27" s="159"/>
      <c r="I27" s="159"/>
      <c r="J27" s="159"/>
      <c r="K27" s="159"/>
      <c r="L27" s="159"/>
    </row>
    <row r="28" spans="1:12" ht="21" customHeight="1" x14ac:dyDescent="0.3">
      <c r="A28" s="417"/>
      <c r="B28" s="498"/>
      <c r="C28" s="498"/>
      <c r="D28" s="498"/>
      <c r="E28" s="498"/>
      <c r="F28" s="498"/>
      <c r="G28" s="159" t="s">
        <v>366</v>
      </c>
      <c r="H28" s="159"/>
      <c r="I28" s="159"/>
      <c r="J28" s="159"/>
      <c r="K28" s="159"/>
      <c r="L28" s="159"/>
    </row>
    <row r="29" spans="1:12" ht="15.6" x14ac:dyDescent="0.3">
      <c r="A29" s="417"/>
      <c r="B29" s="255"/>
      <c r="C29" s="255"/>
      <c r="D29" s="255"/>
      <c r="E29" s="255"/>
      <c r="F29" s="255"/>
      <c r="G29" s="255"/>
      <c r="H29" s="255"/>
      <c r="I29" s="255"/>
      <c r="J29" s="255"/>
      <c r="K29" s="255"/>
      <c r="L29" s="255"/>
    </row>
    <row r="30" spans="1:12" ht="21" customHeight="1" x14ac:dyDescent="0.3">
      <c r="A30" s="417"/>
      <c r="B30" s="256" t="s">
        <v>373</v>
      </c>
      <c r="C30" s="255"/>
      <c r="D30" s="255"/>
      <c r="E30" s="255"/>
      <c r="F30" s="255"/>
      <c r="G30" s="255"/>
      <c r="H30" s="255"/>
      <c r="I30" s="255"/>
      <c r="J30" s="255"/>
      <c r="K30" s="255"/>
      <c r="L30" s="255"/>
    </row>
    <row r="31" spans="1:12" ht="21" customHeight="1" x14ac:dyDescent="0.3">
      <c r="A31" s="417"/>
      <c r="B31" s="255"/>
      <c r="C31" s="255"/>
      <c r="D31" s="255"/>
      <c r="E31" s="255"/>
      <c r="F31" s="255"/>
      <c r="G31" s="255"/>
      <c r="H31" s="255"/>
      <c r="I31" s="255"/>
      <c r="J31" s="255"/>
      <c r="K31" s="255"/>
      <c r="L31" s="255"/>
    </row>
    <row r="32" spans="1:12" ht="21" customHeight="1" x14ac:dyDescent="0.35">
      <c r="A32" s="417"/>
      <c r="B32" s="239" t="s">
        <v>374</v>
      </c>
      <c r="C32" s="255"/>
      <c r="D32" s="255"/>
      <c r="E32" s="255"/>
      <c r="F32" s="255"/>
      <c r="G32" s="255"/>
      <c r="H32" s="255"/>
      <c r="I32" s="255"/>
      <c r="J32" s="255"/>
      <c r="K32" s="255"/>
      <c r="L32" s="255"/>
    </row>
    <row r="33" spans="1:12" ht="21" customHeight="1" x14ac:dyDescent="0.3">
      <c r="A33" s="417"/>
      <c r="B33" s="255"/>
      <c r="C33" s="255"/>
      <c r="D33" s="255"/>
      <c r="E33" s="255"/>
      <c r="F33" s="255"/>
      <c r="G33" s="255"/>
      <c r="H33" s="255"/>
      <c r="I33" s="255"/>
      <c r="J33" s="255"/>
      <c r="K33" s="255"/>
      <c r="L33" s="255"/>
    </row>
    <row r="34" spans="1:12" ht="21" customHeight="1" x14ac:dyDescent="0.3">
      <c r="A34" s="417"/>
      <c r="B34" s="159" t="s">
        <v>375</v>
      </c>
      <c r="C34" s="159"/>
      <c r="D34" s="159"/>
      <c r="E34" s="159"/>
      <c r="F34" s="159" t="s">
        <v>376</v>
      </c>
      <c r="G34" s="159"/>
      <c r="H34" s="159"/>
      <c r="I34" s="159"/>
      <c r="J34" s="159"/>
      <c r="K34" s="159"/>
      <c r="L34" s="159"/>
    </row>
    <row r="35" spans="1:12" ht="21" customHeight="1" x14ac:dyDescent="0.3">
      <c r="A35" s="417"/>
      <c r="B35" s="159" t="s">
        <v>377</v>
      </c>
      <c r="C35" s="159"/>
      <c r="D35" s="159"/>
      <c r="E35" s="159"/>
      <c r="F35" s="159" t="s">
        <v>376</v>
      </c>
      <c r="G35" s="159"/>
      <c r="H35" s="159"/>
      <c r="I35" s="159"/>
      <c r="J35" s="159"/>
      <c r="K35" s="159"/>
      <c r="L35" s="159"/>
    </row>
    <row r="36" spans="1:12" ht="21" customHeight="1" x14ac:dyDescent="0.3">
      <c r="A36" s="417"/>
      <c r="B36" s="500" t="s">
        <v>378</v>
      </c>
      <c r="C36" s="500"/>
      <c r="D36" s="500"/>
      <c r="E36" s="500"/>
      <c r="F36" s="500"/>
      <c r="G36" s="500"/>
      <c r="H36" s="500"/>
      <c r="I36" s="500"/>
      <c r="J36" s="500"/>
      <c r="K36" s="500"/>
      <c r="L36" s="500"/>
    </row>
    <row r="37" spans="1:12" ht="15.6" x14ac:dyDescent="0.3">
      <c r="A37" s="417"/>
      <c r="B37" s="159"/>
      <c r="C37" s="158" t="s">
        <v>379</v>
      </c>
      <c r="D37" s="159"/>
      <c r="E37" s="159"/>
      <c r="F37" s="159"/>
      <c r="G37" s="159"/>
      <c r="H37" s="159"/>
      <c r="I37" s="159"/>
      <c r="J37" s="159"/>
      <c r="K37" s="159"/>
      <c r="L37" s="159"/>
    </row>
    <row r="38" spans="1:12" ht="20.25" customHeight="1" x14ac:dyDescent="0.3">
      <c r="A38" s="417"/>
      <c r="B38" s="159"/>
      <c r="C38" s="159" t="s">
        <v>380</v>
      </c>
      <c r="D38" s="159" t="s">
        <v>381</v>
      </c>
      <c r="E38" s="159"/>
      <c r="F38" s="159"/>
      <c r="G38" s="159"/>
      <c r="H38" s="159"/>
      <c r="I38" s="159"/>
      <c r="J38" s="159"/>
      <c r="K38" s="159"/>
      <c r="L38" s="159"/>
    </row>
    <row r="39" spans="1:12" ht="20.25" customHeight="1" x14ac:dyDescent="0.3">
      <c r="A39" s="417"/>
      <c r="B39" s="257"/>
      <c r="C39" s="257" t="s">
        <v>382</v>
      </c>
      <c r="D39" s="158"/>
      <c r="E39" s="158"/>
      <c r="F39" s="158"/>
      <c r="G39" s="158"/>
      <c r="H39" s="158"/>
      <c r="I39" s="158"/>
      <c r="J39" s="158"/>
      <c r="K39" s="158"/>
      <c r="L39" s="158"/>
    </row>
    <row r="40" spans="1:12" ht="18.75" customHeight="1" x14ac:dyDescent="0.3">
      <c r="A40" s="417"/>
      <c r="B40" s="159" t="s">
        <v>383</v>
      </c>
      <c r="C40" s="159"/>
      <c r="D40" s="159" t="s">
        <v>319</v>
      </c>
      <c r="E40" s="159"/>
      <c r="F40" s="159"/>
      <c r="G40" s="159" t="s">
        <v>320</v>
      </c>
      <c r="H40" s="227" t="s">
        <v>384</v>
      </c>
      <c r="I40" s="159"/>
      <c r="J40" s="159"/>
      <c r="K40" s="159"/>
      <c r="L40" s="159"/>
    </row>
    <row r="41" spans="1:12" ht="18.75" customHeight="1" x14ac:dyDescent="0.3">
      <c r="A41" s="417"/>
      <c r="B41" s="159" t="s">
        <v>385</v>
      </c>
      <c r="C41" s="159"/>
      <c r="D41" s="159" t="s">
        <v>386</v>
      </c>
      <c r="E41" s="159"/>
      <c r="F41" s="159"/>
      <c r="G41" s="159"/>
      <c r="H41" s="159"/>
      <c r="I41" s="159"/>
      <c r="J41" s="159"/>
      <c r="K41" s="159"/>
      <c r="L41" s="159"/>
    </row>
    <row r="42" spans="1:12" ht="21" customHeight="1" x14ac:dyDescent="0.3">
      <c r="A42" s="417"/>
      <c r="B42" s="500" t="s">
        <v>387</v>
      </c>
      <c r="C42" s="500"/>
      <c r="D42" s="500"/>
      <c r="E42" s="500"/>
      <c r="F42" s="159" t="s">
        <v>376</v>
      </c>
      <c r="G42" s="159"/>
      <c r="H42" s="159"/>
      <c r="I42" s="159"/>
      <c r="J42" s="159"/>
      <c r="K42" s="159"/>
      <c r="L42" s="159"/>
    </row>
    <row r="43" spans="1:12" ht="19.5" customHeight="1" x14ac:dyDescent="0.3">
      <c r="A43" s="417"/>
      <c r="B43" s="500" t="s">
        <v>388</v>
      </c>
      <c r="C43" s="500"/>
      <c r="D43" s="500"/>
      <c r="E43" s="500"/>
      <c r="F43" s="500"/>
      <c r="G43" s="500"/>
      <c r="H43" s="500"/>
      <c r="I43" s="500"/>
      <c r="J43" s="500"/>
      <c r="K43" s="500"/>
      <c r="L43" s="255"/>
    </row>
    <row r="44" spans="1:12" ht="21.75" customHeight="1" x14ac:dyDescent="0.3">
      <c r="A44" s="417"/>
      <c r="B44" s="158"/>
      <c r="C44" s="500" t="s">
        <v>389</v>
      </c>
      <c r="D44" s="500"/>
      <c r="E44" s="500"/>
      <c r="F44" s="500"/>
      <c r="G44" s="159" t="s">
        <v>327</v>
      </c>
      <c r="H44" s="159" t="s">
        <v>390</v>
      </c>
      <c r="I44" s="159"/>
      <c r="J44" s="159" t="s">
        <v>391</v>
      </c>
      <c r="K44" s="227" t="s">
        <v>390</v>
      </c>
      <c r="L44" s="159"/>
    </row>
    <row r="45" spans="1:12" ht="21.75" customHeight="1" x14ac:dyDescent="0.3">
      <c r="A45" s="417"/>
      <c r="B45" s="158"/>
      <c r="C45" s="500" t="s">
        <v>392</v>
      </c>
      <c r="D45" s="500"/>
      <c r="E45" s="500"/>
      <c r="F45" s="500"/>
      <c r="G45" s="159" t="s">
        <v>327</v>
      </c>
      <c r="H45" s="159" t="s">
        <v>390</v>
      </c>
      <c r="I45" s="159"/>
      <c r="J45" s="159" t="s">
        <v>391</v>
      </c>
      <c r="K45" s="227" t="s">
        <v>390</v>
      </c>
      <c r="L45" s="159"/>
    </row>
    <row r="46" spans="1:12" ht="21.75" customHeight="1" x14ac:dyDescent="0.3">
      <c r="A46" s="417"/>
      <c r="B46" s="158"/>
      <c r="C46" s="500" t="s">
        <v>393</v>
      </c>
      <c r="D46" s="500"/>
      <c r="E46" s="500"/>
      <c r="F46" s="500"/>
      <c r="G46" s="159" t="s">
        <v>327</v>
      </c>
      <c r="H46" s="159" t="s">
        <v>390</v>
      </c>
      <c r="I46" s="159"/>
      <c r="J46" s="159" t="s">
        <v>391</v>
      </c>
      <c r="K46" s="227" t="s">
        <v>390</v>
      </c>
      <c r="L46" s="159"/>
    </row>
    <row r="47" spans="1:12" ht="21.75" customHeight="1" x14ac:dyDescent="0.3">
      <c r="A47" s="417"/>
      <c r="B47" s="158"/>
      <c r="C47" s="500" t="s">
        <v>394</v>
      </c>
      <c r="D47" s="500"/>
      <c r="E47" s="500"/>
      <c r="F47" s="500"/>
      <c r="G47" s="159" t="s">
        <v>327</v>
      </c>
      <c r="H47" s="159" t="s">
        <v>390</v>
      </c>
      <c r="I47" s="159"/>
      <c r="J47" s="159" t="s">
        <v>391</v>
      </c>
      <c r="K47" s="227" t="s">
        <v>390</v>
      </c>
      <c r="L47" s="159"/>
    </row>
    <row r="48" spans="1:12" ht="21.75" customHeight="1" x14ac:dyDescent="0.3">
      <c r="A48" s="417"/>
      <c r="B48" s="158"/>
      <c r="C48" s="158" t="s">
        <v>380</v>
      </c>
      <c r="D48" s="159" t="s">
        <v>395</v>
      </c>
      <c r="E48" s="159"/>
      <c r="F48" s="159"/>
      <c r="G48" s="159" t="s">
        <v>327</v>
      </c>
      <c r="H48" s="159" t="s">
        <v>390</v>
      </c>
      <c r="I48" s="159"/>
      <c r="J48" s="159" t="s">
        <v>391</v>
      </c>
      <c r="K48" s="227" t="s">
        <v>390</v>
      </c>
      <c r="L48" s="159"/>
    </row>
    <row r="49" spans="1:12" ht="18" customHeight="1" x14ac:dyDescent="0.3">
      <c r="A49" s="417"/>
      <c r="B49" s="257"/>
      <c r="C49" s="257" t="s">
        <v>382</v>
      </c>
      <c r="D49" s="258"/>
      <c r="E49" s="258"/>
      <c r="F49" s="258"/>
      <c r="G49" s="258"/>
      <c r="H49" s="258"/>
      <c r="I49" s="258"/>
      <c r="J49" s="258"/>
      <c r="K49" s="258"/>
      <c r="L49" s="258"/>
    </row>
    <row r="50" spans="1:12" ht="18.75" customHeight="1" x14ac:dyDescent="0.3">
      <c r="A50" s="417"/>
      <c r="B50" s="236"/>
      <c r="C50" s="255"/>
      <c r="D50" s="255"/>
      <c r="E50" s="255"/>
      <c r="F50" s="255"/>
      <c r="G50" s="255"/>
      <c r="H50" s="255"/>
      <c r="I50" s="255"/>
      <c r="J50" s="255"/>
      <c r="K50" s="255"/>
      <c r="L50" s="255"/>
    </row>
    <row r="51" spans="1:12" ht="18.75" customHeight="1" x14ac:dyDescent="0.35">
      <c r="A51" s="417"/>
      <c r="B51" s="239" t="s">
        <v>396</v>
      </c>
      <c r="C51" s="255"/>
      <c r="D51" s="255"/>
      <c r="E51" s="255"/>
      <c r="F51" s="255"/>
      <c r="G51" s="255"/>
      <c r="H51" s="255"/>
      <c r="I51" s="255"/>
      <c r="J51" s="255"/>
      <c r="K51" s="255"/>
      <c r="L51" s="255"/>
    </row>
    <row r="52" spans="1:12" ht="18.75" customHeight="1" x14ac:dyDescent="0.3">
      <c r="A52" s="417"/>
      <c r="B52" s="255" t="s">
        <v>397</v>
      </c>
      <c r="C52" s="255"/>
      <c r="D52" s="255"/>
      <c r="E52" s="255"/>
      <c r="F52" s="255"/>
      <c r="G52" s="255"/>
      <c r="H52" s="255"/>
      <c r="I52" s="255"/>
      <c r="J52" s="255"/>
      <c r="K52" s="255"/>
      <c r="L52" s="255"/>
    </row>
    <row r="53" spans="1:12" ht="15.6" x14ac:dyDescent="0.3">
      <c r="A53" s="417"/>
      <c r="B53" s="159" t="s">
        <v>398</v>
      </c>
      <c r="C53" s="159"/>
      <c r="D53" s="159" t="s">
        <v>399</v>
      </c>
      <c r="E53" s="159"/>
      <c r="F53" s="159"/>
      <c r="G53" s="159"/>
      <c r="H53" s="159"/>
      <c r="I53" s="159"/>
      <c r="J53" s="159"/>
      <c r="K53" s="159"/>
      <c r="L53" s="159"/>
    </row>
    <row r="54" spans="1:12" ht="20.25" customHeight="1" x14ac:dyDescent="0.3">
      <c r="A54" s="417"/>
      <c r="B54" s="159" t="s">
        <v>330</v>
      </c>
      <c r="C54" s="159"/>
      <c r="D54" s="266">
        <f>Alapa!C17</f>
        <v>0</v>
      </c>
      <c r="E54" s="159"/>
      <c r="F54" s="159"/>
      <c r="G54" s="159"/>
      <c r="H54" s="159"/>
      <c r="I54" s="159"/>
      <c r="J54" s="159"/>
      <c r="K54" s="159"/>
      <c r="L54" s="159"/>
    </row>
    <row r="55" spans="1:12" ht="50.25" customHeight="1" x14ac:dyDescent="0.3">
      <c r="A55" s="417"/>
      <c r="B55" s="498" t="s">
        <v>400</v>
      </c>
      <c r="C55" s="498"/>
      <c r="D55" s="498"/>
      <c r="E55" s="498"/>
      <c r="F55" s="498"/>
      <c r="G55" s="159">
        <f>Alapa!C18</f>
        <v>0</v>
      </c>
      <c r="H55" s="159"/>
      <c r="I55" s="159"/>
      <c r="J55" s="159"/>
      <c r="K55" s="159"/>
      <c r="L55" s="159"/>
    </row>
    <row r="56" spans="1:12" ht="26.25" customHeight="1" x14ac:dyDescent="0.3">
      <c r="A56" s="417"/>
      <c r="B56" s="159" t="s">
        <v>401</v>
      </c>
      <c r="C56" s="159"/>
      <c r="D56" s="159" t="s">
        <v>386</v>
      </c>
      <c r="E56" s="159"/>
      <c r="F56" s="159"/>
      <c r="G56" s="159"/>
      <c r="H56" s="159"/>
      <c r="I56" s="159"/>
      <c r="J56" s="159"/>
      <c r="K56" s="159"/>
      <c r="L56" s="159"/>
    </row>
    <row r="57" spans="1:12" ht="26.25" customHeight="1" x14ac:dyDescent="0.3">
      <c r="A57" s="417"/>
      <c r="B57" s="500" t="s">
        <v>402</v>
      </c>
      <c r="C57" s="500"/>
      <c r="D57" s="500"/>
      <c r="E57" s="500"/>
      <c r="F57" s="500"/>
      <c r="G57" s="500"/>
      <c r="H57" s="500"/>
      <c r="I57" s="500"/>
      <c r="J57" s="500"/>
      <c r="K57" s="500"/>
      <c r="L57" s="500"/>
    </row>
    <row r="58" spans="1:12" ht="15.6" x14ac:dyDescent="0.3">
      <c r="A58" s="417"/>
      <c r="B58" s="257"/>
      <c r="C58" s="158" t="s">
        <v>403</v>
      </c>
      <c r="D58" s="257"/>
      <c r="E58" s="257"/>
      <c r="F58" s="159" t="s">
        <v>376</v>
      </c>
      <c r="G58" s="159"/>
      <c r="H58" s="159"/>
      <c r="I58" s="159"/>
      <c r="J58" s="159"/>
      <c r="K58" s="159"/>
      <c r="L58" s="159"/>
    </row>
    <row r="59" spans="1:12" ht="19.5" customHeight="1" x14ac:dyDescent="0.3">
      <c r="A59" s="417"/>
      <c r="B59" s="257"/>
      <c r="C59" s="158" t="s">
        <v>336</v>
      </c>
      <c r="D59" s="257"/>
      <c r="E59" s="257"/>
      <c r="F59" s="159" t="s">
        <v>376</v>
      </c>
      <c r="G59" s="159"/>
      <c r="H59" s="159"/>
      <c r="I59" s="159"/>
      <c r="J59" s="159"/>
      <c r="K59" s="159"/>
      <c r="L59" s="159"/>
    </row>
    <row r="60" spans="1:12" ht="15.6" x14ac:dyDescent="0.3">
      <c r="A60" s="417"/>
      <c r="B60" s="257"/>
      <c r="C60" s="257"/>
      <c r="D60" s="257"/>
      <c r="E60" s="257"/>
      <c r="F60" s="257"/>
      <c r="G60" s="257"/>
      <c r="H60" s="257"/>
      <c r="I60" s="257"/>
      <c r="J60" s="257"/>
      <c r="K60" s="257"/>
      <c r="L60" s="257"/>
    </row>
    <row r="61" spans="1:12" ht="19.5" customHeight="1" x14ac:dyDescent="0.3">
      <c r="A61" s="417"/>
      <c r="B61" s="257"/>
      <c r="C61" s="158" t="s">
        <v>403</v>
      </c>
      <c r="D61" s="257"/>
      <c r="E61" s="257"/>
      <c r="F61" s="159" t="s">
        <v>376</v>
      </c>
      <c r="G61" s="159"/>
      <c r="H61" s="159"/>
      <c r="I61" s="159"/>
      <c r="J61" s="159"/>
      <c r="K61" s="159"/>
      <c r="L61" s="159"/>
    </row>
    <row r="62" spans="1:12" ht="27" customHeight="1" x14ac:dyDescent="0.3">
      <c r="A62" s="417"/>
      <c r="B62" s="257"/>
      <c r="C62" s="158" t="s">
        <v>336</v>
      </c>
      <c r="D62" s="257"/>
      <c r="E62" s="257"/>
      <c r="F62" s="159" t="s">
        <v>376</v>
      </c>
      <c r="G62" s="159"/>
      <c r="H62" s="159"/>
      <c r="I62" s="159"/>
      <c r="J62" s="159"/>
      <c r="K62" s="159"/>
      <c r="L62" s="159"/>
    </row>
    <row r="63" spans="1:12" s="259" customFormat="1" ht="20.25" customHeight="1" x14ac:dyDescent="0.3">
      <c r="A63" s="417"/>
      <c r="B63" s="426" t="s">
        <v>404</v>
      </c>
      <c r="C63" s="426"/>
      <c r="D63" s="426"/>
      <c r="E63" s="426"/>
      <c r="F63" s="426"/>
      <c r="G63" s="426"/>
      <c r="H63" s="426"/>
      <c r="I63" s="426"/>
      <c r="J63" s="426"/>
      <c r="K63" s="426"/>
      <c r="L63" s="426"/>
    </row>
    <row r="64" spans="1:12" s="259" customFormat="1" ht="20.25" customHeight="1" x14ac:dyDescent="0.3">
      <c r="A64" s="417"/>
      <c r="B64" s="260"/>
      <c r="C64" s="148" t="s">
        <v>339</v>
      </c>
      <c r="D64" s="260"/>
      <c r="E64" s="260"/>
      <c r="F64" s="159" t="s">
        <v>340</v>
      </c>
      <c r="G64" s="159"/>
      <c r="H64" s="159"/>
      <c r="I64" s="159"/>
      <c r="J64" s="159"/>
      <c r="K64" s="159"/>
      <c r="L64" s="159"/>
    </row>
    <row r="65" spans="1:12" s="259" customFormat="1" ht="20.25" customHeight="1" x14ac:dyDescent="0.3">
      <c r="A65" s="417"/>
      <c r="B65" s="260"/>
      <c r="C65" s="148" t="s">
        <v>341</v>
      </c>
      <c r="D65" s="260"/>
      <c r="E65" s="260"/>
      <c r="F65" s="159"/>
      <c r="G65" s="159"/>
      <c r="H65" s="159"/>
      <c r="I65" s="159"/>
      <c r="J65" s="159"/>
      <c r="K65" s="159"/>
      <c r="L65" s="159"/>
    </row>
    <row r="66" spans="1:12" s="259" customFormat="1" ht="20.25" customHeight="1" x14ac:dyDescent="0.3">
      <c r="A66" s="417"/>
      <c r="B66" s="260"/>
      <c r="C66" s="159" t="s">
        <v>342</v>
      </c>
      <c r="D66" s="159"/>
      <c r="E66" s="159"/>
      <c r="F66" s="159"/>
      <c r="G66" s="159"/>
      <c r="H66" s="159"/>
      <c r="I66" s="159"/>
      <c r="J66" s="159"/>
      <c r="K66" s="159"/>
      <c r="L66" s="159"/>
    </row>
    <row r="67" spans="1:12" ht="68.25" customHeight="1" x14ac:dyDescent="0.3">
      <c r="A67" s="417"/>
      <c r="B67" s="498" t="s">
        <v>405</v>
      </c>
      <c r="C67" s="498"/>
      <c r="D67" s="498"/>
      <c r="E67" s="498"/>
      <c r="F67" s="498"/>
      <c r="G67" s="266">
        <f>Alapa!C24</f>
        <v>0</v>
      </c>
      <c r="H67" s="159"/>
      <c r="I67" s="159"/>
      <c r="J67" s="159"/>
      <c r="K67" s="159"/>
      <c r="L67" s="159"/>
    </row>
    <row r="68" spans="1:12" ht="26.25" customHeight="1" x14ac:dyDescent="0.3">
      <c r="A68" s="417"/>
      <c r="B68" s="159" t="s">
        <v>406</v>
      </c>
      <c r="C68" s="159"/>
      <c r="D68" s="266">
        <f>Alapa!C25</f>
        <v>0</v>
      </c>
      <c r="E68" s="159"/>
      <c r="F68" s="159"/>
      <c r="G68" s="159"/>
      <c r="H68" s="159"/>
      <c r="I68" s="159"/>
      <c r="J68" s="159"/>
      <c r="K68" s="159"/>
      <c r="L68" s="159"/>
    </row>
    <row r="69" spans="1:12" ht="21" customHeight="1" x14ac:dyDescent="0.3">
      <c r="A69" s="417"/>
      <c r="B69" s="261"/>
      <c r="C69" s="261"/>
      <c r="D69" s="261"/>
      <c r="E69" s="261"/>
      <c r="F69" s="261"/>
      <c r="G69" s="159"/>
      <c r="H69" s="159"/>
      <c r="I69" s="159"/>
      <c r="J69" s="159"/>
      <c r="K69" s="159"/>
      <c r="L69" s="159"/>
    </row>
    <row r="70" spans="1:12" ht="19.5" customHeight="1" x14ac:dyDescent="0.35">
      <c r="A70" s="417"/>
      <c r="B70" s="239" t="s">
        <v>407</v>
      </c>
      <c r="C70" s="255"/>
      <c r="D70" s="255"/>
      <c r="E70" s="255"/>
      <c r="F70" s="255"/>
      <c r="G70" s="255"/>
      <c r="H70" s="500"/>
      <c r="I70" s="500"/>
      <c r="J70" s="500"/>
      <c r="K70" s="500"/>
      <c r="L70" s="500"/>
    </row>
    <row r="71" spans="1:12" ht="19.5" customHeight="1" x14ac:dyDescent="0.3">
      <c r="A71" s="417"/>
      <c r="B71" s="159" t="s">
        <v>375</v>
      </c>
      <c r="C71" s="159"/>
      <c r="D71" s="159"/>
      <c r="E71" s="159"/>
      <c r="F71" s="159" t="s">
        <v>376</v>
      </c>
      <c r="G71" s="159"/>
      <c r="H71" s="159"/>
      <c r="I71" s="159"/>
      <c r="J71" s="159"/>
      <c r="K71" s="159"/>
      <c r="L71" s="159"/>
    </row>
    <row r="72" spans="1:12" ht="19.5" customHeight="1" x14ac:dyDescent="0.3">
      <c r="A72" s="417"/>
      <c r="B72" s="159" t="s">
        <v>377</v>
      </c>
      <c r="C72" s="159"/>
      <c r="D72" s="159"/>
      <c r="E72" s="159"/>
      <c r="F72" s="159" t="s">
        <v>376</v>
      </c>
      <c r="G72" s="159"/>
      <c r="H72" s="159"/>
      <c r="I72" s="159"/>
      <c r="J72" s="159"/>
      <c r="K72" s="159"/>
      <c r="L72" s="159"/>
    </row>
    <row r="73" spans="1:12" ht="18" customHeight="1" x14ac:dyDescent="0.3">
      <c r="A73" s="417"/>
      <c r="B73" s="500" t="s">
        <v>378</v>
      </c>
      <c r="C73" s="500"/>
      <c r="D73" s="500"/>
      <c r="E73" s="500"/>
      <c r="F73" s="500"/>
      <c r="G73" s="500"/>
      <c r="H73" s="500"/>
      <c r="I73" s="500"/>
      <c r="J73" s="500"/>
      <c r="K73" s="500"/>
      <c r="L73" s="500"/>
    </row>
    <row r="74" spans="1:12" ht="18" customHeight="1" x14ac:dyDescent="0.3">
      <c r="A74" s="417"/>
      <c r="B74" s="159"/>
      <c r="C74" s="158" t="s">
        <v>379</v>
      </c>
      <c r="D74" s="159"/>
      <c r="E74" s="159"/>
      <c r="F74" s="159"/>
      <c r="G74" s="159"/>
      <c r="H74" s="159"/>
      <c r="I74" s="159"/>
      <c r="J74" s="159"/>
      <c r="K74" s="159"/>
      <c r="L74" s="159"/>
    </row>
    <row r="75" spans="1:12" ht="18" customHeight="1" x14ac:dyDescent="0.3">
      <c r="A75" s="417"/>
      <c r="B75" s="159"/>
      <c r="C75" s="159" t="s">
        <v>380</v>
      </c>
      <c r="D75" s="159" t="s">
        <v>381</v>
      </c>
      <c r="E75" s="159"/>
      <c r="F75" s="159"/>
      <c r="G75" s="159"/>
      <c r="H75" s="159"/>
      <c r="I75" s="159"/>
      <c r="J75" s="159"/>
      <c r="K75" s="159"/>
      <c r="L75" s="159"/>
    </row>
    <row r="76" spans="1:12" ht="15.6" x14ac:dyDescent="0.3">
      <c r="A76" s="417"/>
      <c r="B76" s="257"/>
      <c r="C76" s="257" t="s">
        <v>382</v>
      </c>
      <c r="D76" s="158"/>
      <c r="E76" s="158"/>
      <c r="F76" s="158"/>
      <c r="G76" s="158"/>
      <c r="H76" s="158"/>
      <c r="I76" s="158"/>
      <c r="J76" s="158"/>
      <c r="K76" s="158"/>
      <c r="L76" s="158"/>
    </row>
    <row r="77" spans="1:12" ht="22.5" customHeight="1" x14ac:dyDescent="0.3">
      <c r="A77" s="417"/>
      <c r="B77" s="159" t="s">
        <v>408</v>
      </c>
      <c r="C77" s="159"/>
      <c r="D77" s="159" t="s">
        <v>319</v>
      </c>
      <c r="E77" s="159"/>
      <c r="F77" s="159"/>
      <c r="G77" s="159" t="s">
        <v>320</v>
      </c>
      <c r="H77" s="227" t="s">
        <v>384</v>
      </c>
      <c r="I77" s="159"/>
      <c r="J77" s="159"/>
      <c r="K77" s="159"/>
      <c r="L77" s="159"/>
    </row>
    <row r="78" spans="1:12" ht="19.5" customHeight="1" x14ac:dyDescent="0.3">
      <c r="A78" s="417"/>
      <c r="B78" s="500" t="s">
        <v>409</v>
      </c>
      <c r="C78" s="500"/>
      <c r="D78" s="500"/>
      <c r="E78" s="500"/>
      <c r="F78" s="159" t="s">
        <v>376</v>
      </c>
      <c r="G78" s="159"/>
      <c r="H78" s="159"/>
      <c r="I78" s="159"/>
      <c r="J78" s="159"/>
      <c r="K78" s="159"/>
      <c r="L78" s="159"/>
    </row>
    <row r="79" spans="1:12" ht="19.5" customHeight="1" x14ac:dyDescent="0.3">
      <c r="A79" s="417"/>
      <c r="B79" s="158" t="s">
        <v>410</v>
      </c>
      <c r="C79" s="158"/>
      <c r="D79" s="158"/>
      <c r="E79" s="158"/>
      <c r="F79" s="159" t="s">
        <v>376</v>
      </c>
      <c r="G79" s="159"/>
      <c r="H79" s="159"/>
      <c r="I79" s="159"/>
      <c r="J79" s="159"/>
      <c r="K79" s="159"/>
      <c r="L79" s="159"/>
    </row>
    <row r="80" spans="1:12" ht="20.25" customHeight="1" x14ac:dyDescent="0.3">
      <c r="A80" s="417"/>
      <c r="B80" s="262"/>
      <c r="C80" s="262"/>
      <c r="D80" s="262"/>
      <c r="E80" s="262"/>
      <c r="F80" s="262"/>
      <c r="G80" s="262"/>
      <c r="H80" s="263"/>
      <c r="I80" s="263"/>
      <c r="J80" s="263"/>
      <c r="K80" s="263"/>
      <c r="L80" s="263"/>
    </row>
    <row r="81" spans="1:12" ht="19.5" customHeight="1" x14ac:dyDescent="0.35">
      <c r="A81" s="417"/>
      <c r="B81" s="239" t="s">
        <v>407</v>
      </c>
      <c r="C81" s="255"/>
      <c r="D81" s="255"/>
      <c r="E81" s="255"/>
      <c r="F81" s="255"/>
      <c r="G81" s="255"/>
      <c r="H81" s="500"/>
      <c r="I81" s="500"/>
      <c r="J81" s="500"/>
      <c r="K81" s="500"/>
      <c r="L81" s="500"/>
    </row>
    <row r="82" spans="1:12" ht="19.5" customHeight="1" x14ac:dyDescent="0.3">
      <c r="A82" s="417"/>
      <c r="B82" s="159" t="s">
        <v>375</v>
      </c>
      <c r="C82" s="159"/>
      <c r="D82" s="159"/>
      <c r="E82" s="159"/>
      <c r="F82" s="159" t="s">
        <v>376</v>
      </c>
      <c r="G82" s="159"/>
      <c r="H82" s="159"/>
      <c r="I82" s="159"/>
      <c r="J82" s="159"/>
      <c r="K82" s="159"/>
      <c r="L82" s="159"/>
    </row>
    <row r="83" spans="1:12" ht="19.5" customHeight="1" x14ac:dyDescent="0.3">
      <c r="A83" s="417"/>
      <c r="B83" s="159" t="s">
        <v>377</v>
      </c>
      <c r="C83" s="159"/>
      <c r="D83" s="159"/>
      <c r="E83" s="159"/>
      <c r="F83" s="159" t="s">
        <v>376</v>
      </c>
      <c r="G83" s="159"/>
      <c r="H83" s="159"/>
      <c r="I83" s="159"/>
      <c r="J83" s="159"/>
      <c r="K83" s="159"/>
      <c r="L83" s="159"/>
    </row>
    <row r="84" spans="1:12" ht="18" customHeight="1" x14ac:dyDescent="0.3">
      <c r="A84" s="417"/>
      <c r="B84" s="500" t="s">
        <v>378</v>
      </c>
      <c r="C84" s="500"/>
      <c r="D84" s="500"/>
      <c r="E84" s="500"/>
      <c r="F84" s="500"/>
      <c r="G84" s="500"/>
      <c r="H84" s="500"/>
      <c r="I84" s="500"/>
      <c r="J84" s="500"/>
      <c r="K84" s="500"/>
      <c r="L84" s="500"/>
    </row>
    <row r="85" spans="1:12" ht="18" customHeight="1" x14ac:dyDescent="0.3">
      <c r="A85" s="417"/>
      <c r="B85" s="159"/>
      <c r="C85" s="158" t="s">
        <v>379</v>
      </c>
      <c r="D85" s="159"/>
      <c r="E85" s="159"/>
      <c r="F85" s="159"/>
      <c r="G85" s="159"/>
      <c r="H85" s="159"/>
      <c r="I85" s="159"/>
      <c r="J85" s="159"/>
      <c r="K85" s="159"/>
      <c r="L85" s="159"/>
    </row>
    <row r="86" spans="1:12" ht="18" customHeight="1" x14ac:dyDescent="0.3">
      <c r="A86" s="417"/>
      <c r="B86" s="159"/>
      <c r="C86" s="159" t="s">
        <v>380</v>
      </c>
      <c r="D86" s="159" t="s">
        <v>381</v>
      </c>
      <c r="E86" s="159"/>
      <c r="F86" s="159"/>
      <c r="G86" s="159"/>
      <c r="H86" s="159"/>
      <c r="I86" s="159"/>
      <c r="J86" s="159"/>
      <c r="K86" s="159"/>
      <c r="L86" s="159"/>
    </row>
    <row r="87" spans="1:12" ht="15.6" x14ac:dyDescent="0.3">
      <c r="A87" s="417"/>
      <c r="B87" s="257"/>
      <c r="C87" s="257" t="s">
        <v>382</v>
      </c>
      <c r="D87" s="158"/>
      <c r="E87" s="158"/>
      <c r="F87" s="158"/>
      <c r="G87" s="158"/>
      <c r="H87" s="158"/>
      <c r="I87" s="158"/>
      <c r="J87" s="158"/>
      <c r="K87" s="158"/>
      <c r="L87" s="158"/>
    </row>
    <row r="88" spans="1:12" ht="22.5" customHeight="1" x14ac:dyDescent="0.3">
      <c r="A88" s="417"/>
      <c r="B88" s="159" t="s">
        <v>408</v>
      </c>
      <c r="C88" s="159"/>
      <c r="D88" s="159" t="s">
        <v>319</v>
      </c>
      <c r="E88" s="159"/>
      <c r="F88" s="159"/>
      <c r="G88" s="159" t="s">
        <v>320</v>
      </c>
      <c r="H88" s="227" t="s">
        <v>384</v>
      </c>
      <c r="I88" s="159"/>
      <c r="J88" s="159"/>
      <c r="K88" s="159"/>
      <c r="L88" s="159"/>
    </row>
    <row r="89" spans="1:12" ht="19.5" customHeight="1" x14ac:dyDescent="0.3">
      <c r="A89" s="417"/>
      <c r="B89" s="500" t="s">
        <v>409</v>
      </c>
      <c r="C89" s="500"/>
      <c r="D89" s="500"/>
      <c r="E89" s="500"/>
      <c r="F89" s="159" t="s">
        <v>376</v>
      </c>
      <c r="G89" s="159"/>
      <c r="H89" s="159"/>
      <c r="I89" s="159"/>
      <c r="J89" s="159"/>
      <c r="K89" s="159"/>
      <c r="L89" s="159"/>
    </row>
    <row r="90" spans="1:12" ht="19.5" customHeight="1" x14ac:dyDescent="0.3">
      <c r="A90" s="417"/>
      <c r="B90" s="158" t="s">
        <v>410</v>
      </c>
      <c r="C90" s="158"/>
      <c r="D90" s="158"/>
      <c r="E90" s="158"/>
      <c r="F90" s="159" t="s">
        <v>376</v>
      </c>
      <c r="G90" s="159"/>
      <c r="H90" s="159"/>
      <c r="I90" s="159"/>
      <c r="J90" s="159"/>
      <c r="K90" s="159"/>
      <c r="L90" s="159"/>
    </row>
    <row r="91" spans="1:12" ht="20.25" customHeight="1" x14ac:dyDescent="0.3">
      <c r="A91" s="417"/>
      <c r="B91" s="264"/>
      <c r="C91" s="264"/>
      <c r="D91" s="264"/>
      <c r="E91" s="264"/>
      <c r="F91" s="264"/>
      <c r="G91" s="264"/>
      <c r="H91" s="265"/>
      <c r="I91" s="265"/>
      <c r="J91" s="265"/>
      <c r="K91" s="265"/>
      <c r="L91" s="265"/>
    </row>
    <row r="92" spans="1:12" ht="20.25" customHeight="1" x14ac:dyDescent="0.35">
      <c r="A92" s="417"/>
      <c r="B92" s="239" t="s">
        <v>411</v>
      </c>
      <c r="C92" s="264"/>
      <c r="D92" s="264"/>
      <c r="E92" s="264"/>
      <c r="F92" s="264"/>
      <c r="G92" s="264"/>
      <c r="H92" s="265"/>
      <c r="I92" s="265"/>
      <c r="J92" s="265"/>
      <c r="K92" s="265"/>
      <c r="L92" s="265"/>
    </row>
    <row r="93" spans="1:12" ht="20.25" customHeight="1" x14ac:dyDescent="0.3">
      <c r="A93" s="417"/>
      <c r="B93" s="264" t="s">
        <v>412</v>
      </c>
      <c r="C93" s="264"/>
      <c r="D93" s="264"/>
      <c r="E93" s="264"/>
      <c r="F93" s="264"/>
      <c r="G93" s="264"/>
      <c r="H93" s="265"/>
      <c r="I93" s="265"/>
      <c r="J93" s="265"/>
      <c r="K93" s="265"/>
      <c r="L93" s="265"/>
    </row>
    <row r="94" spans="1:12" ht="34.5" customHeight="1" x14ac:dyDescent="0.3">
      <c r="A94" s="417"/>
      <c r="B94" s="498" t="s">
        <v>413</v>
      </c>
      <c r="C94" s="498"/>
      <c r="D94" s="498"/>
      <c r="E94" s="501" t="s">
        <v>414</v>
      </c>
      <c r="F94" s="501"/>
      <c r="G94" s="501"/>
      <c r="H94" s="501"/>
      <c r="I94" s="501"/>
      <c r="J94" s="501"/>
      <c r="K94" s="501"/>
      <c r="L94" s="501"/>
    </row>
    <row r="95" spans="1:12" ht="30" customHeight="1" x14ac:dyDescent="0.3">
      <c r="A95" s="417"/>
      <c r="B95" s="159" t="s">
        <v>415</v>
      </c>
      <c r="C95" s="159"/>
      <c r="D95" s="159"/>
      <c r="E95" s="159" t="s">
        <v>416</v>
      </c>
      <c r="F95" s="159"/>
      <c r="G95" s="159"/>
      <c r="H95" s="159"/>
      <c r="I95" s="159"/>
      <c r="J95" s="159"/>
      <c r="K95" s="159"/>
      <c r="L95" s="159"/>
    </row>
    <row r="96" spans="1:12" ht="30" customHeight="1" x14ac:dyDescent="0.3">
      <c r="A96" s="417"/>
      <c r="B96" s="159" t="s">
        <v>417</v>
      </c>
      <c r="C96" s="159"/>
      <c r="D96" s="159"/>
      <c r="E96" s="501" t="s">
        <v>418</v>
      </c>
      <c r="F96" s="501"/>
      <c r="G96" s="501"/>
      <c r="H96" s="501"/>
      <c r="I96" s="501"/>
      <c r="J96" s="501"/>
      <c r="K96" s="501"/>
      <c r="L96" s="501"/>
    </row>
    <row r="97" spans="1:12" ht="23.25" customHeight="1" x14ac:dyDescent="0.3">
      <c r="A97" s="417"/>
      <c r="B97" s="428" t="s">
        <v>419</v>
      </c>
      <c r="C97" s="428"/>
      <c r="D97" s="428"/>
      <c r="E97" s="159" t="s">
        <v>420</v>
      </c>
      <c r="F97" s="159"/>
      <c r="G97" s="159"/>
      <c r="H97" s="159"/>
      <c r="I97" s="159"/>
      <c r="J97" s="159"/>
      <c r="K97" s="159"/>
      <c r="L97" s="159"/>
    </row>
    <row r="98" spans="1:12" ht="23.25" customHeight="1" x14ac:dyDescent="0.3">
      <c r="A98" s="417"/>
      <c r="B98" s="255"/>
      <c r="C98" s="255"/>
      <c r="D98" s="255"/>
      <c r="E98" s="255"/>
      <c r="F98" s="255"/>
      <c r="G98" s="255"/>
      <c r="H98" s="255"/>
      <c r="I98" s="255"/>
      <c r="J98" s="255"/>
      <c r="K98" s="255"/>
      <c r="L98" s="255"/>
    </row>
    <row r="99" spans="1:12" ht="23.25" customHeight="1" x14ac:dyDescent="0.3">
      <c r="A99" s="417"/>
      <c r="B99" s="256" t="s">
        <v>421</v>
      </c>
      <c r="C99" s="255"/>
      <c r="D99" s="255"/>
      <c r="E99" s="255"/>
      <c r="F99" s="255"/>
      <c r="G99" s="255"/>
      <c r="H99" s="255"/>
      <c r="I99" s="255"/>
      <c r="J99" s="255"/>
      <c r="K99" s="255"/>
      <c r="L99" s="255"/>
    </row>
    <row r="100" spans="1:12" ht="39.75" customHeight="1" x14ac:dyDescent="0.3">
      <c r="A100" s="417"/>
      <c r="B100" s="498" t="s">
        <v>422</v>
      </c>
      <c r="C100" s="498"/>
      <c r="D100" s="498"/>
      <c r="E100" s="498"/>
      <c r="F100" s="498"/>
      <c r="G100" s="498"/>
      <c r="H100" s="498"/>
      <c r="I100" s="498"/>
      <c r="J100" s="498"/>
      <c r="K100" s="498"/>
      <c r="L100" s="498"/>
    </row>
    <row r="101" spans="1:12" ht="23.25" customHeight="1" x14ac:dyDescent="0.3">
      <c r="A101" s="417"/>
      <c r="B101" s="159" t="s">
        <v>423</v>
      </c>
      <c r="C101" s="159"/>
      <c r="D101" s="159"/>
      <c r="E101" s="159"/>
      <c r="F101" s="159"/>
      <c r="G101" s="159"/>
      <c r="H101" s="159"/>
      <c r="I101" s="159"/>
      <c r="J101" s="159"/>
      <c r="K101" s="159"/>
      <c r="L101" s="159"/>
    </row>
    <row r="102" spans="1:12" ht="23.25" customHeight="1" x14ac:dyDescent="0.3">
      <c r="A102" s="417"/>
      <c r="B102" s="159" t="s">
        <v>423</v>
      </c>
      <c r="C102" s="159"/>
      <c r="D102" s="159"/>
      <c r="E102" s="159"/>
      <c r="F102" s="159"/>
      <c r="G102" s="159"/>
      <c r="H102" s="159"/>
      <c r="I102" s="159"/>
      <c r="J102" s="159"/>
      <c r="K102" s="159"/>
      <c r="L102" s="159"/>
    </row>
    <row r="103" spans="1:12" ht="23.25" customHeight="1" x14ac:dyDescent="0.3">
      <c r="A103" s="417"/>
      <c r="B103" s="159" t="s">
        <v>423</v>
      </c>
      <c r="C103" s="159"/>
      <c r="D103" s="159"/>
      <c r="E103" s="159"/>
      <c r="F103" s="159"/>
      <c r="G103" s="159"/>
      <c r="H103" s="159"/>
      <c r="I103" s="159"/>
      <c r="J103" s="159"/>
      <c r="K103" s="159"/>
      <c r="L103" s="159"/>
    </row>
    <row r="104" spans="1:12" ht="23.25" customHeight="1" x14ac:dyDescent="0.3">
      <c r="A104" s="417"/>
      <c r="B104" s="159" t="s">
        <v>423</v>
      </c>
      <c r="C104" s="159"/>
      <c r="D104" s="159"/>
      <c r="E104" s="159"/>
      <c r="F104" s="159"/>
      <c r="G104" s="159"/>
      <c r="H104" s="159"/>
      <c r="I104" s="159"/>
      <c r="J104" s="159"/>
      <c r="K104" s="159"/>
      <c r="L104" s="159"/>
    </row>
    <row r="105" spans="1:12" ht="23.25" customHeight="1" x14ac:dyDescent="0.3">
      <c r="A105" s="417"/>
      <c r="B105" s="159" t="s">
        <v>423</v>
      </c>
      <c r="C105" s="159"/>
      <c r="D105" s="159"/>
      <c r="E105" s="159"/>
      <c r="F105" s="159"/>
      <c r="G105" s="159"/>
      <c r="H105" s="159"/>
      <c r="I105" s="159"/>
      <c r="J105" s="159"/>
      <c r="K105" s="159"/>
      <c r="L105" s="159"/>
    </row>
    <row r="106" spans="1:12" ht="23.25" customHeight="1" x14ac:dyDescent="0.3">
      <c r="A106" s="417"/>
      <c r="B106" s="159" t="s">
        <v>423</v>
      </c>
      <c r="C106" s="159"/>
      <c r="D106" s="159"/>
      <c r="E106" s="159"/>
      <c r="F106" s="159"/>
      <c r="G106" s="159"/>
      <c r="H106" s="159"/>
      <c r="I106" s="159"/>
      <c r="J106" s="159"/>
      <c r="K106" s="159"/>
      <c r="L106" s="159"/>
    </row>
    <row r="107" spans="1:12" ht="23.25" customHeight="1" x14ac:dyDescent="0.3">
      <c r="A107" s="417"/>
      <c r="B107" s="159" t="s">
        <v>423</v>
      </c>
      <c r="C107" s="159"/>
      <c r="D107" s="159"/>
      <c r="E107" s="159"/>
      <c r="F107" s="159"/>
      <c r="G107" s="159"/>
      <c r="H107" s="159"/>
      <c r="I107" s="159"/>
      <c r="J107" s="159"/>
      <c r="K107" s="159"/>
      <c r="L107" s="159"/>
    </row>
    <row r="108" spans="1:12" ht="23.25" customHeight="1" x14ac:dyDescent="0.3">
      <c r="A108" s="417"/>
      <c r="B108" s="159" t="s">
        <v>423</v>
      </c>
      <c r="C108" s="159"/>
      <c r="D108" s="159"/>
      <c r="E108" s="159"/>
      <c r="F108" s="159"/>
      <c r="G108" s="159"/>
      <c r="H108" s="159"/>
      <c r="I108" s="159"/>
      <c r="J108" s="159"/>
      <c r="K108" s="159"/>
      <c r="L108" s="159"/>
    </row>
    <row r="109" spans="1:12" ht="23.25" customHeight="1" x14ac:dyDescent="0.3">
      <c r="A109" s="417"/>
      <c r="B109" s="159" t="s">
        <v>423</v>
      </c>
      <c r="C109" s="159"/>
      <c r="D109" s="159"/>
      <c r="E109" s="159"/>
      <c r="F109" s="159"/>
      <c r="G109" s="159"/>
      <c r="H109" s="159"/>
      <c r="I109" s="159"/>
      <c r="J109" s="159"/>
      <c r="K109" s="159"/>
      <c r="L109" s="159"/>
    </row>
    <row r="110" spans="1:12" ht="18.75" customHeight="1" x14ac:dyDescent="0.3">
      <c r="A110" s="417"/>
      <c r="B110" s="261"/>
      <c r="C110" s="261"/>
      <c r="D110" s="261"/>
      <c r="E110" s="261"/>
      <c r="F110" s="261"/>
      <c r="G110" s="261"/>
      <c r="H110" s="261"/>
      <c r="I110" s="261"/>
      <c r="J110" s="261"/>
      <c r="K110" s="261"/>
      <c r="L110" s="261"/>
    </row>
    <row r="111" spans="1:12" ht="54.75" customHeight="1" x14ac:dyDescent="0.3">
      <c r="A111" s="417"/>
      <c r="B111" s="498" t="s">
        <v>424</v>
      </c>
      <c r="C111" s="498"/>
      <c r="D111" s="498"/>
      <c r="E111" s="498"/>
      <c r="F111" s="498"/>
      <c r="G111" s="498"/>
      <c r="H111" s="498"/>
      <c r="I111" s="498"/>
      <c r="J111" s="498"/>
      <c r="K111" s="498"/>
      <c r="L111" s="498"/>
    </row>
    <row r="112" spans="1:12" ht="23.25" customHeight="1" x14ac:dyDescent="0.3">
      <c r="A112" s="417"/>
      <c r="B112" s="159" t="s">
        <v>423</v>
      </c>
      <c r="C112" s="159"/>
      <c r="D112" s="159"/>
      <c r="E112" s="159"/>
      <c r="F112" s="159"/>
      <c r="G112" s="159"/>
      <c r="H112" s="159"/>
      <c r="I112" s="159"/>
      <c r="J112" s="159"/>
      <c r="K112" s="159"/>
      <c r="L112" s="159"/>
    </row>
    <row r="113" spans="1:12" ht="23.25" customHeight="1" x14ac:dyDescent="0.3">
      <c r="A113" s="417"/>
      <c r="B113" s="159" t="s">
        <v>423</v>
      </c>
      <c r="C113" s="159"/>
      <c r="D113" s="159"/>
      <c r="E113" s="159"/>
      <c r="F113" s="159"/>
      <c r="G113" s="159"/>
      <c r="H113" s="159"/>
      <c r="I113" s="159"/>
      <c r="J113" s="159"/>
      <c r="K113" s="159"/>
      <c r="L113" s="159"/>
    </row>
    <row r="114" spans="1:12" ht="23.25" customHeight="1" x14ac:dyDescent="0.3">
      <c r="A114" s="417"/>
      <c r="B114" s="159" t="s">
        <v>423</v>
      </c>
      <c r="C114" s="159"/>
      <c r="D114" s="159"/>
      <c r="E114" s="159"/>
      <c r="F114" s="159"/>
      <c r="G114" s="159"/>
      <c r="H114" s="159"/>
      <c r="I114" s="159"/>
      <c r="J114" s="159"/>
      <c r="K114" s="159"/>
      <c r="L114" s="159"/>
    </row>
    <row r="115" spans="1:12" ht="23.25" customHeight="1" x14ac:dyDescent="0.3">
      <c r="A115" s="417"/>
      <c r="B115" s="159" t="s">
        <v>423</v>
      </c>
      <c r="C115" s="159"/>
      <c r="D115" s="159"/>
      <c r="E115" s="159"/>
      <c r="F115" s="159"/>
      <c r="G115" s="159"/>
      <c r="H115" s="159"/>
      <c r="I115" s="159"/>
      <c r="J115" s="159"/>
      <c r="K115" s="159"/>
      <c r="L115" s="159"/>
    </row>
    <row r="116" spans="1:12" ht="23.25" customHeight="1" x14ac:dyDescent="0.3">
      <c r="A116" s="417"/>
      <c r="B116" s="159" t="s">
        <v>423</v>
      </c>
      <c r="C116" s="159"/>
      <c r="D116" s="159"/>
      <c r="E116" s="159"/>
      <c r="F116" s="159"/>
      <c r="G116" s="159"/>
      <c r="H116" s="159"/>
      <c r="I116" s="159"/>
      <c r="J116" s="159"/>
      <c r="K116" s="159"/>
      <c r="L116" s="159"/>
    </row>
    <row r="117" spans="1:12" ht="23.25" customHeight="1" x14ac:dyDescent="0.3">
      <c r="A117" s="417"/>
      <c r="B117" s="159" t="s">
        <v>423</v>
      </c>
      <c r="C117" s="159"/>
      <c r="D117" s="159"/>
      <c r="E117" s="159"/>
      <c r="F117" s="159"/>
      <c r="G117" s="159"/>
      <c r="H117" s="159"/>
      <c r="I117" s="159"/>
      <c r="J117" s="159"/>
      <c r="K117" s="159"/>
      <c r="L117" s="159"/>
    </row>
    <row r="118" spans="1:12" ht="23.25" customHeight="1" x14ac:dyDescent="0.3">
      <c r="A118" s="417"/>
      <c r="B118" s="159" t="s">
        <v>423</v>
      </c>
      <c r="C118" s="159"/>
      <c r="D118" s="159"/>
      <c r="E118" s="159"/>
      <c r="F118" s="159"/>
      <c r="G118" s="159"/>
      <c r="H118" s="159"/>
      <c r="I118" s="159"/>
      <c r="J118" s="159"/>
      <c r="K118" s="159"/>
      <c r="L118" s="159"/>
    </row>
    <row r="119" spans="1:12" ht="23.25" customHeight="1" x14ac:dyDescent="0.3">
      <c r="A119" s="417"/>
      <c r="B119" s="159" t="s">
        <v>423</v>
      </c>
      <c r="C119" s="159"/>
      <c r="D119" s="159"/>
      <c r="E119" s="159"/>
      <c r="F119" s="159"/>
      <c r="G119" s="159"/>
      <c r="H119" s="159"/>
      <c r="I119" s="159"/>
      <c r="J119" s="159"/>
      <c r="K119" s="159"/>
      <c r="L119" s="159"/>
    </row>
    <row r="120" spans="1:12" ht="23.25" customHeight="1" x14ac:dyDescent="0.3">
      <c r="A120" s="417"/>
      <c r="B120" s="159" t="s">
        <v>423</v>
      </c>
      <c r="C120" s="159"/>
      <c r="D120" s="159"/>
      <c r="E120" s="159"/>
      <c r="F120" s="159"/>
      <c r="G120" s="159"/>
      <c r="H120" s="159"/>
      <c r="I120" s="159"/>
      <c r="J120" s="159"/>
      <c r="K120" s="159"/>
      <c r="L120" s="159"/>
    </row>
    <row r="121" spans="1:12" ht="15.6" x14ac:dyDescent="0.3">
      <c r="A121" s="417"/>
      <c r="B121" s="255"/>
      <c r="C121" s="255"/>
      <c r="D121" s="255"/>
      <c r="E121" s="255"/>
      <c r="F121" s="255"/>
      <c r="G121" s="255"/>
      <c r="H121" s="255"/>
      <c r="I121" s="255"/>
      <c r="J121" s="255"/>
      <c r="K121" s="255"/>
      <c r="L121" s="255"/>
    </row>
    <row r="122" spans="1:12" ht="32.25" customHeight="1" x14ac:dyDescent="0.3">
      <c r="A122" s="417"/>
      <c r="B122" s="494" t="s">
        <v>425</v>
      </c>
      <c r="C122" s="494"/>
      <c r="D122" s="494"/>
      <c r="E122" s="494"/>
      <c r="F122" s="494"/>
      <c r="G122" s="494"/>
      <c r="H122" s="494"/>
      <c r="I122" s="494"/>
      <c r="J122" s="494"/>
      <c r="K122" s="494"/>
      <c r="L122" s="494"/>
    </row>
    <row r="123" spans="1:12" ht="24" customHeight="1" x14ac:dyDescent="0.3">
      <c r="A123" s="417"/>
      <c r="B123" s="159" t="s">
        <v>423</v>
      </c>
      <c r="C123" s="159"/>
      <c r="D123" s="159"/>
      <c r="E123" s="159"/>
      <c r="F123" s="159"/>
      <c r="G123" s="159"/>
      <c r="H123" s="159"/>
      <c r="I123" s="159"/>
      <c r="J123" s="159"/>
      <c r="K123" s="159"/>
      <c r="L123" s="159"/>
    </row>
    <row r="124" spans="1:12" ht="24" customHeight="1" x14ac:dyDescent="0.3">
      <c r="A124" s="417"/>
      <c r="B124" s="159" t="s">
        <v>423</v>
      </c>
      <c r="C124" s="159"/>
      <c r="D124" s="159"/>
      <c r="E124" s="159"/>
      <c r="F124" s="159"/>
      <c r="G124" s="159"/>
      <c r="H124" s="159"/>
      <c r="I124" s="159"/>
      <c r="J124" s="159"/>
      <c r="K124" s="159"/>
      <c r="L124" s="159"/>
    </row>
    <row r="125" spans="1:12" ht="24" customHeight="1" x14ac:dyDescent="0.3">
      <c r="A125" s="417"/>
      <c r="B125" s="159" t="s">
        <v>423</v>
      </c>
      <c r="C125" s="159"/>
      <c r="D125" s="159"/>
      <c r="E125" s="159"/>
      <c r="F125" s="159"/>
      <c r="G125" s="159"/>
      <c r="H125" s="159"/>
      <c r="I125" s="159"/>
      <c r="J125" s="159"/>
      <c r="K125" s="159"/>
      <c r="L125" s="159"/>
    </row>
    <row r="126" spans="1:12" ht="24" customHeight="1" x14ac:dyDescent="0.3">
      <c r="A126" s="417"/>
      <c r="B126" s="159" t="s">
        <v>423</v>
      </c>
      <c r="C126" s="159"/>
      <c r="D126" s="159"/>
      <c r="E126" s="159"/>
      <c r="F126" s="159"/>
      <c r="G126" s="159"/>
      <c r="H126" s="159"/>
      <c r="I126" s="159"/>
      <c r="J126" s="159"/>
      <c r="K126" s="159"/>
      <c r="L126" s="159"/>
    </row>
    <row r="127" spans="1:12" ht="24" customHeight="1" x14ac:dyDescent="0.3">
      <c r="A127" s="417"/>
      <c r="B127" s="159" t="s">
        <v>423</v>
      </c>
      <c r="C127" s="159"/>
      <c r="D127" s="159"/>
      <c r="E127" s="159"/>
      <c r="F127" s="159"/>
      <c r="G127" s="159"/>
      <c r="H127" s="159"/>
      <c r="I127" s="159"/>
      <c r="J127" s="159"/>
      <c r="K127" s="159"/>
      <c r="L127" s="159"/>
    </row>
    <row r="128" spans="1:12" ht="24" customHeight="1" x14ac:dyDescent="0.3">
      <c r="A128" s="417"/>
      <c r="B128" s="159" t="s">
        <v>423</v>
      </c>
      <c r="C128" s="159"/>
      <c r="D128" s="159"/>
      <c r="E128" s="159"/>
      <c r="F128" s="159"/>
      <c r="G128" s="159"/>
      <c r="H128" s="159"/>
      <c r="I128" s="159"/>
      <c r="J128" s="159"/>
      <c r="K128" s="159"/>
      <c r="L128" s="159"/>
    </row>
    <row r="129" spans="1:12" ht="24" customHeight="1" x14ac:dyDescent="0.3">
      <c r="A129" s="417"/>
      <c r="B129" s="159" t="s">
        <v>423</v>
      </c>
      <c r="C129" s="159"/>
      <c r="D129" s="159"/>
      <c r="E129" s="159"/>
      <c r="F129" s="159"/>
      <c r="G129" s="159"/>
      <c r="H129" s="159"/>
      <c r="I129" s="159"/>
      <c r="J129" s="159"/>
      <c r="K129" s="159"/>
      <c r="L129" s="159"/>
    </row>
    <row r="130" spans="1:12" ht="24" customHeight="1" x14ac:dyDescent="0.3">
      <c r="A130" s="417"/>
      <c r="B130" s="159" t="s">
        <v>423</v>
      </c>
      <c r="C130" s="159"/>
      <c r="D130" s="159"/>
      <c r="E130" s="159"/>
      <c r="F130" s="159"/>
      <c r="G130" s="159"/>
      <c r="H130" s="159"/>
      <c r="I130" s="159"/>
      <c r="J130" s="159"/>
      <c r="K130" s="159"/>
      <c r="L130" s="159"/>
    </row>
    <row r="131" spans="1:12" ht="24" customHeight="1" x14ac:dyDescent="0.3">
      <c r="A131" s="417"/>
      <c r="B131" s="159" t="s">
        <v>423</v>
      </c>
      <c r="C131" s="159"/>
      <c r="D131" s="159"/>
      <c r="E131" s="159"/>
      <c r="F131" s="159"/>
      <c r="G131" s="159"/>
      <c r="H131" s="159"/>
      <c r="I131" s="159"/>
      <c r="J131" s="159"/>
      <c r="K131" s="159"/>
      <c r="L131" s="159"/>
    </row>
    <row r="132" spans="1:12" ht="24" customHeight="1" x14ac:dyDescent="0.3">
      <c r="A132" s="417"/>
      <c r="B132" s="159"/>
      <c r="C132" s="159"/>
      <c r="D132" s="159"/>
      <c r="E132" s="159"/>
      <c r="F132" s="159"/>
      <c r="G132" s="159"/>
      <c r="H132" s="159"/>
      <c r="I132" s="159"/>
      <c r="J132" s="159"/>
      <c r="K132" s="159"/>
      <c r="L132" s="159"/>
    </row>
  </sheetData>
  <mergeCells count="36">
    <mergeCell ref="C44:F44"/>
    <mergeCell ref="B3:L3"/>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 ref="B84:L84"/>
    <mergeCell ref="C45:F45"/>
    <mergeCell ref="C46:F46"/>
    <mergeCell ref="C47:F47"/>
    <mergeCell ref="B55:F55"/>
    <mergeCell ref="B57:L57"/>
    <mergeCell ref="B63:L63"/>
    <mergeCell ref="B67:F67"/>
    <mergeCell ref="H70:L70"/>
    <mergeCell ref="B73:L73"/>
    <mergeCell ref="B78:E78"/>
    <mergeCell ref="H81:L81"/>
    <mergeCell ref="B111:L111"/>
    <mergeCell ref="B122:L122"/>
    <mergeCell ref="B89:E89"/>
    <mergeCell ref="B94:D94"/>
    <mergeCell ref="E94:L94"/>
    <mergeCell ref="E96:L96"/>
    <mergeCell ref="B97:D97"/>
    <mergeCell ref="B100:L100"/>
  </mergeCells>
  <hyperlinks>
    <hyperlink ref="M1" location="Tartalom!B1" display="tartalom" xr:uid="{00000000-0004-0000-0700-000000000000}"/>
    <hyperlink ref="M3" location="'PM-KV-03-01'!C61" display="folyamatábra" xr:uid="{00000000-0004-0000-0700-000001000000}"/>
  </hyperlinks>
  <pageMargins left="0.70866141732283472" right="0.70866141732283472" top="0.74803149606299213" bottom="0.74803149606299213" header="0.31496062992125984" footer="0.31496062992125984"/>
  <pageSetup paperSize="9" scale="79" fitToHeight="3" orientation="portrait" r:id="rId1"/>
  <headerFooter>
    <oddFooter>&amp;L&amp;F/&amp;A&amp;C&amp;P/&amp;N&amp;RDigitAudit/auditDok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704B-DB50-482C-84A0-86B918078A3F}">
  <dimension ref="A1:H88"/>
  <sheetViews>
    <sheetView showGridLines="0" zoomScaleNormal="100" workbookViewId="0">
      <selection sqref="A1:H1"/>
    </sheetView>
  </sheetViews>
  <sheetFormatPr defaultColWidth="9.109375" defaultRowHeight="14.4" x14ac:dyDescent="0.3"/>
  <cols>
    <col min="1" max="1" width="36.33203125" style="370" customWidth="1"/>
    <col min="2" max="2" width="46.44140625" style="371" customWidth="1"/>
    <col min="3" max="8" width="10.6640625" style="372" customWidth="1"/>
    <col min="9" max="16384" width="9.109375" style="330"/>
  </cols>
  <sheetData>
    <row r="1" spans="1:8" x14ac:dyDescent="0.3">
      <c r="A1" s="509" t="s">
        <v>558</v>
      </c>
      <c r="B1" s="509"/>
      <c r="C1" s="509"/>
      <c r="D1" s="509"/>
      <c r="E1" s="509"/>
      <c r="F1" s="509"/>
      <c r="G1" s="509"/>
      <c r="H1" s="509"/>
    </row>
    <row r="2" spans="1:8" ht="15" thickBot="1" x14ac:dyDescent="0.35">
      <c r="A2" s="337"/>
      <c r="B2" s="337"/>
      <c r="C2" s="338"/>
      <c r="D2" s="338"/>
      <c r="E2" s="338"/>
      <c r="F2" s="338"/>
      <c r="G2" s="338"/>
      <c r="H2" s="338"/>
    </row>
    <row r="3" spans="1:8" ht="15" thickBot="1" x14ac:dyDescent="0.35">
      <c r="A3" s="510" t="s">
        <v>559</v>
      </c>
      <c r="B3" s="511"/>
      <c r="C3" s="512"/>
      <c r="D3" s="512"/>
      <c r="E3" s="512"/>
      <c r="F3" s="512"/>
      <c r="G3" s="512"/>
      <c r="H3" s="513"/>
    </row>
    <row r="4" spans="1:8" x14ac:dyDescent="0.3">
      <c r="A4" s="339" t="s">
        <v>560</v>
      </c>
      <c r="B4" s="514"/>
      <c r="C4" s="515"/>
      <c r="D4" s="515"/>
      <c r="E4" s="515"/>
      <c r="F4" s="515"/>
      <c r="G4" s="515"/>
      <c r="H4" s="516"/>
    </row>
    <row r="5" spans="1:8" x14ac:dyDescent="0.3">
      <c r="A5" s="340" t="s">
        <v>561</v>
      </c>
      <c r="B5" s="517"/>
      <c r="C5" s="518"/>
      <c r="D5" s="518"/>
      <c r="E5" s="518"/>
      <c r="F5" s="518"/>
      <c r="G5" s="518"/>
      <c r="H5" s="519"/>
    </row>
    <row r="6" spans="1:8" ht="29.4" thickBot="1" x14ac:dyDescent="0.35">
      <c r="A6" s="341" t="s">
        <v>562</v>
      </c>
      <c r="B6" s="520"/>
      <c r="C6" s="521"/>
      <c r="D6" s="521"/>
      <c r="E6" s="521"/>
      <c r="F6" s="521"/>
      <c r="G6" s="521"/>
      <c r="H6" s="522"/>
    </row>
    <row r="7" spans="1:8" ht="15" thickBot="1" x14ac:dyDescent="0.35">
      <c r="A7" s="342"/>
      <c r="B7" s="343"/>
      <c r="C7" s="344"/>
      <c r="D7" s="344"/>
      <c r="E7" s="344"/>
      <c r="F7" s="344"/>
      <c r="G7" s="344"/>
      <c r="H7" s="344"/>
    </row>
    <row r="8" spans="1:8" ht="15" thickBot="1" x14ac:dyDescent="0.35">
      <c r="A8" s="523" t="s">
        <v>563</v>
      </c>
      <c r="B8" s="524"/>
      <c r="C8" s="524"/>
      <c r="D8" s="524"/>
      <c r="E8" s="524"/>
      <c r="F8" s="524"/>
      <c r="G8" s="524"/>
      <c r="H8" s="525"/>
    </row>
    <row r="9" spans="1:8" x14ac:dyDescent="0.3">
      <c r="A9" s="526" t="s">
        <v>564</v>
      </c>
      <c r="B9" s="527"/>
      <c r="C9" s="530" t="s">
        <v>565</v>
      </c>
      <c r="D9" s="531"/>
      <c r="E9" s="531"/>
      <c r="F9" s="531"/>
      <c r="G9" s="531"/>
      <c r="H9" s="532"/>
    </row>
    <row r="10" spans="1:8" ht="15" thickBot="1" x14ac:dyDescent="0.35">
      <c r="A10" s="528"/>
      <c r="B10" s="529"/>
      <c r="C10" s="345" t="s">
        <v>566</v>
      </c>
      <c r="D10" s="346" t="s">
        <v>567</v>
      </c>
      <c r="E10" s="346" t="s">
        <v>568</v>
      </c>
      <c r="F10" s="346" t="s">
        <v>569</v>
      </c>
      <c r="G10" s="346" t="s">
        <v>570</v>
      </c>
      <c r="H10" s="347" t="s">
        <v>571</v>
      </c>
    </row>
    <row r="11" spans="1:8" x14ac:dyDescent="0.3">
      <c r="A11" s="504" t="s">
        <v>572</v>
      </c>
      <c r="B11" s="348" t="s">
        <v>573</v>
      </c>
      <c r="C11" s="349"/>
      <c r="D11" s="350"/>
      <c r="E11" s="350"/>
      <c r="F11" s="350"/>
      <c r="G11" s="350"/>
      <c r="H11" s="351"/>
    </row>
    <row r="12" spans="1:8" x14ac:dyDescent="0.3">
      <c r="A12" s="505"/>
      <c r="B12" s="352" t="s">
        <v>574</v>
      </c>
      <c r="C12" s="353"/>
      <c r="D12" s="354"/>
      <c r="E12" s="354"/>
      <c r="F12" s="354"/>
      <c r="G12" s="354"/>
      <c r="H12" s="355"/>
    </row>
    <row r="13" spans="1:8" x14ac:dyDescent="0.3">
      <c r="A13" s="505"/>
      <c r="B13" s="352" t="s">
        <v>575</v>
      </c>
      <c r="C13" s="353"/>
      <c r="D13" s="354"/>
      <c r="E13" s="354"/>
      <c r="F13" s="354"/>
      <c r="G13" s="354"/>
      <c r="H13" s="355"/>
    </row>
    <row r="14" spans="1:8" x14ac:dyDescent="0.3">
      <c r="A14" s="505"/>
      <c r="B14" s="356" t="s">
        <v>576</v>
      </c>
      <c r="C14" s="353"/>
      <c r="D14" s="354"/>
      <c r="E14" s="354"/>
      <c r="F14" s="354"/>
      <c r="G14" s="354"/>
      <c r="H14" s="355"/>
    </row>
    <row r="15" spans="1:8" x14ac:dyDescent="0.3">
      <c r="A15" s="505"/>
      <c r="B15" s="356" t="s">
        <v>577</v>
      </c>
      <c r="C15" s="353"/>
      <c r="D15" s="354"/>
      <c r="E15" s="354"/>
      <c r="F15" s="354"/>
      <c r="G15" s="354"/>
      <c r="H15" s="355"/>
    </row>
    <row r="16" spans="1:8" x14ac:dyDescent="0.3">
      <c r="A16" s="505"/>
      <c r="B16" s="356" t="s">
        <v>578</v>
      </c>
      <c r="C16" s="353"/>
      <c r="D16" s="354"/>
      <c r="E16" s="354"/>
      <c r="F16" s="354"/>
      <c r="G16" s="354"/>
      <c r="H16" s="355"/>
    </row>
    <row r="17" spans="1:8" x14ac:dyDescent="0.3">
      <c r="A17" s="505"/>
      <c r="B17" s="356" t="s">
        <v>579</v>
      </c>
      <c r="C17" s="353"/>
      <c r="D17" s="354"/>
      <c r="E17" s="354"/>
      <c r="F17" s="354"/>
      <c r="G17" s="354"/>
      <c r="H17" s="355"/>
    </row>
    <row r="18" spans="1:8" x14ac:dyDescent="0.3">
      <c r="A18" s="505"/>
      <c r="B18" s="356" t="s">
        <v>580</v>
      </c>
      <c r="C18" s="353"/>
      <c r="D18" s="354"/>
      <c r="E18" s="354"/>
      <c r="F18" s="354"/>
      <c r="G18" s="354"/>
      <c r="H18" s="355"/>
    </row>
    <row r="19" spans="1:8" x14ac:dyDescent="0.3">
      <c r="A19" s="505"/>
      <c r="B19" s="356"/>
      <c r="C19" s="353"/>
      <c r="D19" s="354"/>
      <c r="E19" s="354"/>
      <c r="F19" s="354"/>
      <c r="G19" s="354"/>
      <c r="H19" s="355"/>
    </row>
    <row r="20" spans="1:8" ht="15" thickBot="1" x14ac:dyDescent="0.35">
      <c r="A20" s="506"/>
      <c r="B20" s="357" t="s">
        <v>581</v>
      </c>
      <c r="C20" s="358"/>
      <c r="D20" s="359"/>
      <c r="E20" s="359"/>
      <c r="F20" s="359"/>
      <c r="G20" s="359"/>
      <c r="H20" s="360"/>
    </row>
    <row r="21" spans="1:8" x14ac:dyDescent="0.3">
      <c r="A21" s="504" t="s">
        <v>582</v>
      </c>
      <c r="B21" s="361" t="s">
        <v>583</v>
      </c>
      <c r="C21" s="349"/>
      <c r="D21" s="350"/>
      <c r="E21" s="350"/>
      <c r="F21" s="350"/>
      <c r="G21" s="350"/>
      <c r="H21" s="351"/>
    </row>
    <row r="22" spans="1:8" x14ac:dyDescent="0.3">
      <c r="A22" s="505"/>
      <c r="B22" s="356" t="s">
        <v>584</v>
      </c>
      <c r="C22" s="353"/>
      <c r="D22" s="354"/>
      <c r="E22" s="354"/>
      <c r="F22" s="354"/>
      <c r="G22" s="354"/>
      <c r="H22" s="355"/>
    </row>
    <row r="23" spans="1:8" x14ac:dyDescent="0.3">
      <c r="A23" s="505"/>
      <c r="B23" s="356" t="s">
        <v>585</v>
      </c>
      <c r="C23" s="353"/>
      <c r="D23" s="354"/>
      <c r="E23" s="354"/>
      <c r="F23" s="354"/>
      <c r="G23" s="354"/>
      <c r="H23" s="355"/>
    </row>
    <row r="24" spans="1:8" x14ac:dyDescent="0.3">
      <c r="A24" s="505"/>
      <c r="B24" s="356" t="s">
        <v>586</v>
      </c>
      <c r="C24" s="353"/>
      <c r="D24" s="354"/>
      <c r="E24" s="354"/>
      <c r="F24" s="354"/>
      <c r="G24" s="354"/>
      <c r="H24" s="355"/>
    </row>
    <row r="25" spans="1:8" x14ac:dyDescent="0.3">
      <c r="A25" s="505"/>
      <c r="B25" s="356" t="s">
        <v>587</v>
      </c>
      <c r="C25" s="353"/>
      <c r="D25" s="354"/>
      <c r="E25" s="354"/>
      <c r="F25" s="354"/>
      <c r="G25" s="354"/>
      <c r="H25" s="355"/>
    </row>
    <row r="26" spans="1:8" x14ac:dyDescent="0.3">
      <c r="A26" s="505"/>
      <c r="B26" s="356" t="s">
        <v>588</v>
      </c>
      <c r="C26" s="353"/>
      <c r="D26" s="354"/>
      <c r="E26" s="354"/>
      <c r="F26" s="354"/>
      <c r="G26" s="354"/>
      <c r="H26" s="355"/>
    </row>
    <row r="27" spans="1:8" x14ac:dyDescent="0.3">
      <c r="A27" s="505"/>
      <c r="B27" s="356" t="s">
        <v>589</v>
      </c>
      <c r="C27" s="353"/>
      <c r="D27" s="354"/>
      <c r="E27" s="354"/>
      <c r="F27" s="354"/>
      <c r="G27" s="354"/>
      <c r="H27" s="355"/>
    </row>
    <row r="28" spans="1:8" x14ac:dyDescent="0.3">
      <c r="A28" s="505"/>
      <c r="B28" s="356" t="s">
        <v>580</v>
      </c>
      <c r="C28" s="353"/>
      <c r="D28" s="354"/>
      <c r="E28" s="354"/>
      <c r="F28" s="354"/>
      <c r="G28" s="354"/>
      <c r="H28" s="355"/>
    </row>
    <row r="29" spans="1:8" x14ac:dyDescent="0.3">
      <c r="A29" s="505"/>
      <c r="B29" s="356"/>
      <c r="C29" s="353"/>
      <c r="D29" s="354"/>
      <c r="E29" s="354"/>
      <c r="F29" s="354"/>
      <c r="G29" s="354"/>
      <c r="H29" s="355"/>
    </row>
    <row r="30" spans="1:8" ht="15" thickBot="1" x14ac:dyDescent="0.35">
      <c r="A30" s="506"/>
      <c r="B30" s="357" t="s">
        <v>581</v>
      </c>
      <c r="C30" s="358"/>
      <c r="D30" s="359"/>
      <c r="E30" s="359"/>
      <c r="F30" s="359"/>
      <c r="G30" s="359"/>
      <c r="H30" s="360"/>
    </row>
    <row r="31" spans="1:8" x14ac:dyDescent="0.3">
      <c r="A31" s="533" t="s">
        <v>590</v>
      </c>
      <c r="B31" s="361" t="s">
        <v>591</v>
      </c>
      <c r="C31" s="349"/>
      <c r="D31" s="350"/>
      <c r="E31" s="350"/>
      <c r="F31" s="350"/>
      <c r="G31" s="350"/>
      <c r="H31" s="351"/>
    </row>
    <row r="32" spans="1:8" x14ac:dyDescent="0.3">
      <c r="A32" s="534"/>
      <c r="B32" s="356" t="s">
        <v>592</v>
      </c>
      <c r="C32" s="353"/>
      <c r="D32" s="354"/>
      <c r="E32" s="354"/>
      <c r="F32" s="354"/>
      <c r="G32" s="354"/>
      <c r="H32" s="355"/>
    </row>
    <row r="33" spans="1:8" x14ac:dyDescent="0.3">
      <c r="A33" s="534"/>
      <c r="B33" s="356" t="s">
        <v>593</v>
      </c>
      <c r="C33" s="353"/>
      <c r="D33" s="354"/>
      <c r="E33" s="354"/>
      <c r="F33" s="354"/>
      <c r="G33" s="354"/>
      <c r="H33" s="355"/>
    </row>
    <row r="34" spans="1:8" ht="27.6" x14ac:dyDescent="0.3">
      <c r="A34" s="534"/>
      <c r="B34" s="362" t="s">
        <v>594</v>
      </c>
      <c r="C34" s="353"/>
      <c r="D34" s="354"/>
      <c r="E34" s="354"/>
      <c r="F34" s="354"/>
      <c r="G34" s="354"/>
      <c r="H34" s="355"/>
    </row>
    <row r="35" spans="1:8" x14ac:dyDescent="0.3">
      <c r="A35" s="534"/>
      <c r="B35" s="356" t="s">
        <v>595</v>
      </c>
      <c r="C35" s="353"/>
      <c r="D35" s="354"/>
      <c r="E35" s="354"/>
      <c r="F35" s="354"/>
      <c r="G35" s="354"/>
      <c r="H35" s="355"/>
    </row>
    <row r="36" spans="1:8" ht="27.6" x14ac:dyDescent="0.3">
      <c r="A36" s="534"/>
      <c r="B36" s="362" t="s">
        <v>596</v>
      </c>
      <c r="C36" s="353"/>
      <c r="D36" s="354"/>
      <c r="E36" s="354"/>
      <c r="F36" s="354"/>
      <c r="G36" s="354"/>
      <c r="H36" s="355"/>
    </row>
    <row r="37" spans="1:8" x14ac:dyDescent="0.3">
      <c r="A37" s="534"/>
      <c r="B37" s="356" t="s">
        <v>597</v>
      </c>
      <c r="C37" s="353"/>
      <c r="D37" s="354"/>
      <c r="E37" s="354"/>
      <c r="F37" s="354"/>
      <c r="G37" s="354"/>
      <c r="H37" s="355"/>
    </row>
    <row r="38" spans="1:8" x14ac:dyDescent="0.3">
      <c r="A38" s="534"/>
      <c r="B38" s="356" t="s">
        <v>598</v>
      </c>
      <c r="C38" s="353"/>
      <c r="D38" s="354"/>
      <c r="E38" s="354"/>
      <c r="F38" s="354"/>
      <c r="G38" s="354"/>
      <c r="H38" s="355"/>
    </row>
    <row r="39" spans="1:8" x14ac:dyDescent="0.3">
      <c r="A39" s="534"/>
      <c r="B39" s="356" t="s">
        <v>599</v>
      </c>
      <c r="C39" s="353"/>
      <c r="D39" s="354"/>
      <c r="E39" s="354"/>
      <c r="F39" s="354"/>
      <c r="G39" s="354"/>
      <c r="H39" s="355"/>
    </row>
    <row r="40" spans="1:8" x14ac:dyDescent="0.3">
      <c r="A40" s="534"/>
      <c r="B40" s="356" t="s">
        <v>600</v>
      </c>
      <c r="C40" s="353"/>
      <c r="D40" s="354"/>
      <c r="E40" s="354"/>
      <c r="F40" s="354"/>
      <c r="G40" s="354"/>
      <c r="H40" s="355"/>
    </row>
    <row r="41" spans="1:8" x14ac:dyDescent="0.3">
      <c r="A41" s="534"/>
      <c r="B41" s="356" t="s">
        <v>580</v>
      </c>
      <c r="C41" s="353"/>
      <c r="D41" s="354"/>
      <c r="E41" s="354"/>
      <c r="F41" s="354"/>
      <c r="G41" s="354"/>
      <c r="H41" s="355"/>
    </row>
    <row r="42" spans="1:8" x14ac:dyDescent="0.3">
      <c r="A42" s="534"/>
      <c r="B42" s="356"/>
      <c r="C42" s="353"/>
      <c r="D42" s="354"/>
      <c r="E42" s="354"/>
      <c r="F42" s="354"/>
      <c r="G42" s="354"/>
      <c r="H42" s="355"/>
    </row>
    <row r="43" spans="1:8" ht="15" thickBot="1" x14ac:dyDescent="0.35">
      <c r="A43" s="535"/>
      <c r="B43" s="357" t="s">
        <v>581</v>
      </c>
      <c r="C43" s="358"/>
      <c r="D43" s="359"/>
      <c r="E43" s="359"/>
      <c r="F43" s="359"/>
      <c r="G43" s="359"/>
      <c r="H43" s="360"/>
    </row>
    <row r="44" spans="1:8" x14ac:dyDescent="0.3">
      <c r="A44" s="504" t="s">
        <v>601</v>
      </c>
      <c r="B44" s="361" t="s">
        <v>602</v>
      </c>
      <c r="C44" s="349"/>
      <c r="D44" s="350"/>
      <c r="E44" s="350"/>
      <c r="F44" s="350"/>
      <c r="G44" s="350"/>
      <c r="H44" s="351"/>
    </row>
    <row r="45" spans="1:8" x14ac:dyDescent="0.3">
      <c r="A45" s="505"/>
      <c r="B45" s="363" t="s">
        <v>603</v>
      </c>
      <c r="C45" s="353"/>
      <c r="D45" s="354"/>
      <c r="E45" s="354"/>
      <c r="F45" s="354"/>
      <c r="G45" s="354"/>
      <c r="H45" s="355"/>
    </row>
    <row r="46" spans="1:8" x14ac:dyDescent="0.3">
      <c r="A46" s="505"/>
      <c r="B46" s="363" t="s">
        <v>604</v>
      </c>
      <c r="C46" s="353"/>
      <c r="D46" s="354"/>
      <c r="E46" s="354"/>
      <c r="F46" s="354"/>
      <c r="G46" s="354"/>
      <c r="H46" s="355"/>
    </row>
    <row r="47" spans="1:8" x14ac:dyDescent="0.3">
      <c r="A47" s="505"/>
      <c r="B47" s="356" t="s">
        <v>605</v>
      </c>
      <c r="C47" s="353"/>
      <c r="D47" s="354"/>
      <c r="E47" s="354"/>
      <c r="F47" s="354"/>
      <c r="G47" s="354"/>
      <c r="H47" s="355"/>
    </row>
    <row r="48" spans="1:8" x14ac:dyDescent="0.3">
      <c r="A48" s="505"/>
      <c r="B48" s="356" t="s">
        <v>606</v>
      </c>
      <c r="C48" s="353"/>
      <c r="D48" s="354"/>
      <c r="E48" s="354"/>
      <c r="F48" s="354"/>
      <c r="G48" s="354"/>
      <c r="H48" s="355"/>
    </row>
    <row r="49" spans="1:8" x14ac:dyDescent="0.3">
      <c r="A49" s="505"/>
      <c r="B49" s="356" t="s">
        <v>607</v>
      </c>
      <c r="C49" s="353"/>
      <c r="D49" s="354"/>
      <c r="E49" s="354"/>
      <c r="F49" s="354"/>
      <c r="G49" s="354"/>
      <c r="H49" s="355"/>
    </row>
    <row r="50" spans="1:8" x14ac:dyDescent="0.3">
      <c r="A50" s="505"/>
      <c r="B50" s="356" t="s">
        <v>580</v>
      </c>
      <c r="C50" s="353"/>
      <c r="D50" s="354"/>
      <c r="E50" s="354"/>
      <c r="F50" s="354"/>
      <c r="G50" s="354"/>
      <c r="H50" s="355"/>
    </row>
    <row r="51" spans="1:8" x14ac:dyDescent="0.3">
      <c r="A51" s="505"/>
      <c r="B51" s="356"/>
      <c r="C51" s="353"/>
      <c r="D51" s="354"/>
      <c r="E51" s="354"/>
      <c r="F51" s="354"/>
      <c r="G51" s="354"/>
      <c r="H51" s="355"/>
    </row>
    <row r="52" spans="1:8" ht="15" thickBot="1" x14ac:dyDescent="0.35">
      <c r="A52" s="506"/>
      <c r="B52" s="357" t="s">
        <v>581</v>
      </c>
      <c r="C52" s="358"/>
      <c r="D52" s="359"/>
      <c r="E52" s="359"/>
      <c r="F52" s="359"/>
      <c r="G52" s="359"/>
      <c r="H52" s="360"/>
    </row>
    <row r="53" spans="1:8" x14ac:dyDescent="0.3">
      <c r="A53" s="504" t="s">
        <v>608</v>
      </c>
      <c r="B53" s="361" t="s">
        <v>609</v>
      </c>
      <c r="C53" s="349"/>
      <c r="D53" s="350"/>
      <c r="E53" s="350"/>
      <c r="F53" s="350"/>
      <c r="G53" s="350"/>
      <c r="H53" s="351"/>
    </row>
    <row r="54" spans="1:8" x14ac:dyDescent="0.3">
      <c r="A54" s="505"/>
      <c r="B54" s="356" t="s">
        <v>610</v>
      </c>
      <c r="C54" s="353"/>
      <c r="D54" s="354"/>
      <c r="E54" s="354"/>
      <c r="F54" s="354"/>
      <c r="G54" s="354"/>
      <c r="H54" s="355"/>
    </row>
    <row r="55" spans="1:8" ht="27.6" x14ac:dyDescent="0.3">
      <c r="A55" s="505"/>
      <c r="B55" s="362" t="s">
        <v>611</v>
      </c>
      <c r="C55" s="353"/>
      <c r="D55" s="354"/>
      <c r="E55" s="354"/>
      <c r="F55" s="354"/>
      <c r="G55" s="354"/>
      <c r="H55" s="355"/>
    </row>
    <row r="56" spans="1:8" ht="27.6" x14ac:dyDescent="0.3">
      <c r="A56" s="505"/>
      <c r="B56" s="362" t="s">
        <v>612</v>
      </c>
      <c r="C56" s="353"/>
      <c r="D56" s="354"/>
      <c r="E56" s="354"/>
      <c r="F56" s="354"/>
      <c r="G56" s="354"/>
      <c r="H56" s="355"/>
    </row>
    <row r="57" spans="1:8" x14ac:dyDescent="0.3">
      <c r="A57" s="505"/>
      <c r="B57" s="356" t="s">
        <v>613</v>
      </c>
      <c r="C57" s="353"/>
      <c r="D57" s="354"/>
      <c r="E57" s="354"/>
      <c r="F57" s="354"/>
      <c r="G57" s="354"/>
      <c r="H57" s="355"/>
    </row>
    <row r="58" spans="1:8" x14ac:dyDescent="0.3">
      <c r="A58" s="505"/>
      <c r="B58" s="356" t="s">
        <v>614</v>
      </c>
      <c r="C58" s="353"/>
      <c r="D58" s="354"/>
      <c r="E58" s="354"/>
      <c r="F58" s="354"/>
      <c r="G58" s="354"/>
      <c r="H58" s="355"/>
    </row>
    <row r="59" spans="1:8" x14ac:dyDescent="0.3">
      <c r="A59" s="505"/>
      <c r="B59" s="356" t="s">
        <v>615</v>
      </c>
      <c r="C59" s="353"/>
      <c r="D59" s="354"/>
      <c r="E59" s="354"/>
      <c r="F59" s="354"/>
      <c r="G59" s="354"/>
      <c r="H59" s="355"/>
    </row>
    <row r="60" spans="1:8" x14ac:dyDescent="0.3">
      <c r="A60" s="505"/>
      <c r="B60" s="356" t="s">
        <v>616</v>
      </c>
      <c r="C60" s="353"/>
      <c r="D60" s="354"/>
      <c r="E60" s="354"/>
      <c r="F60" s="354"/>
      <c r="G60" s="354"/>
      <c r="H60" s="355"/>
    </row>
    <row r="61" spans="1:8" x14ac:dyDescent="0.3">
      <c r="A61" s="505"/>
      <c r="B61" s="356" t="s">
        <v>580</v>
      </c>
      <c r="C61" s="353"/>
      <c r="D61" s="354"/>
      <c r="E61" s="354"/>
      <c r="F61" s="354"/>
      <c r="G61" s="354"/>
      <c r="H61" s="355"/>
    </row>
    <row r="62" spans="1:8" x14ac:dyDescent="0.3">
      <c r="A62" s="505"/>
      <c r="B62" s="356"/>
      <c r="C62" s="353"/>
      <c r="D62" s="354"/>
      <c r="E62" s="354"/>
      <c r="F62" s="354"/>
      <c r="G62" s="354"/>
      <c r="H62" s="355"/>
    </row>
    <row r="63" spans="1:8" ht="15" thickBot="1" x14ac:dyDescent="0.35">
      <c r="A63" s="506"/>
      <c r="B63" s="357" t="s">
        <v>581</v>
      </c>
      <c r="C63" s="358"/>
      <c r="D63" s="359"/>
      <c r="E63" s="359"/>
      <c r="F63" s="359"/>
      <c r="G63" s="359"/>
      <c r="H63" s="360"/>
    </row>
    <row r="64" spans="1:8" x14ac:dyDescent="0.3">
      <c r="A64" s="504" t="s">
        <v>617</v>
      </c>
      <c r="B64" s="361" t="s">
        <v>618</v>
      </c>
      <c r="C64" s="349"/>
      <c r="D64" s="350"/>
      <c r="E64" s="350"/>
      <c r="F64" s="350"/>
      <c r="G64" s="350"/>
      <c r="H64" s="351"/>
    </row>
    <row r="65" spans="1:8" x14ac:dyDescent="0.3">
      <c r="A65" s="505"/>
      <c r="B65" s="356" t="s">
        <v>619</v>
      </c>
      <c r="C65" s="353"/>
      <c r="D65" s="354"/>
      <c r="E65" s="354"/>
      <c r="F65" s="354"/>
      <c r="G65" s="354"/>
      <c r="H65" s="355"/>
    </row>
    <row r="66" spans="1:8" x14ac:dyDescent="0.3">
      <c r="A66" s="505"/>
      <c r="B66" s="356" t="s">
        <v>620</v>
      </c>
      <c r="C66" s="353"/>
      <c r="D66" s="354"/>
      <c r="E66" s="354"/>
      <c r="F66" s="354"/>
      <c r="G66" s="354"/>
      <c r="H66" s="355"/>
    </row>
    <row r="67" spans="1:8" x14ac:dyDescent="0.3">
      <c r="A67" s="505"/>
      <c r="B67" s="356" t="s">
        <v>621</v>
      </c>
      <c r="C67" s="353"/>
      <c r="D67" s="354"/>
      <c r="E67" s="354"/>
      <c r="F67" s="354"/>
      <c r="G67" s="354"/>
      <c r="H67" s="355"/>
    </row>
    <row r="68" spans="1:8" x14ac:dyDescent="0.3">
      <c r="A68" s="505"/>
      <c r="B68" s="356" t="s">
        <v>622</v>
      </c>
      <c r="C68" s="353"/>
      <c r="D68" s="354"/>
      <c r="E68" s="354"/>
      <c r="F68" s="354"/>
      <c r="G68" s="354"/>
      <c r="H68" s="355"/>
    </row>
    <row r="69" spans="1:8" x14ac:dyDescent="0.3">
      <c r="A69" s="505"/>
      <c r="B69" s="356" t="s">
        <v>623</v>
      </c>
      <c r="C69" s="353"/>
      <c r="D69" s="354"/>
      <c r="E69" s="354"/>
      <c r="F69" s="354"/>
      <c r="G69" s="354"/>
      <c r="H69" s="355"/>
    </row>
    <row r="70" spans="1:8" x14ac:dyDescent="0.3">
      <c r="A70" s="505"/>
      <c r="B70" s="356" t="s">
        <v>580</v>
      </c>
      <c r="C70" s="353"/>
      <c r="D70" s="354"/>
      <c r="E70" s="354"/>
      <c r="F70" s="354"/>
      <c r="G70" s="354"/>
      <c r="H70" s="355"/>
    </row>
    <row r="71" spans="1:8" x14ac:dyDescent="0.3">
      <c r="A71" s="505"/>
      <c r="B71" s="356"/>
      <c r="C71" s="353"/>
      <c r="D71" s="354"/>
      <c r="E71" s="354"/>
      <c r="F71" s="354"/>
      <c r="G71" s="354"/>
      <c r="H71" s="355"/>
    </row>
    <row r="72" spans="1:8" ht="15" thickBot="1" x14ac:dyDescent="0.35">
      <c r="A72" s="506"/>
      <c r="B72" s="357" t="s">
        <v>581</v>
      </c>
      <c r="C72" s="358"/>
      <c r="D72" s="359"/>
      <c r="E72" s="359"/>
      <c r="F72" s="359"/>
      <c r="G72" s="359"/>
      <c r="H72" s="360"/>
    </row>
    <row r="73" spans="1:8" x14ac:dyDescent="0.3">
      <c r="A73" s="504" t="s">
        <v>624</v>
      </c>
      <c r="B73" s="361" t="s">
        <v>625</v>
      </c>
      <c r="C73" s="349"/>
      <c r="D73" s="350"/>
      <c r="E73" s="350"/>
      <c r="F73" s="350"/>
      <c r="G73" s="350"/>
      <c r="H73" s="351"/>
    </row>
    <row r="74" spans="1:8" x14ac:dyDescent="0.3">
      <c r="A74" s="505"/>
      <c r="B74" s="356" t="s">
        <v>626</v>
      </c>
      <c r="C74" s="353"/>
      <c r="D74" s="354"/>
      <c r="E74" s="354"/>
      <c r="F74" s="354"/>
      <c r="G74" s="354"/>
      <c r="H74" s="355"/>
    </row>
    <row r="75" spans="1:8" x14ac:dyDescent="0.3">
      <c r="A75" s="505"/>
      <c r="B75" s="356" t="s">
        <v>580</v>
      </c>
      <c r="C75" s="353"/>
      <c r="D75" s="354"/>
      <c r="E75" s="354"/>
      <c r="F75" s="354"/>
      <c r="G75" s="354"/>
      <c r="H75" s="355"/>
    </row>
    <row r="76" spans="1:8" x14ac:dyDescent="0.3">
      <c r="A76" s="505"/>
      <c r="B76" s="352"/>
      <c r="C76" s="353"/>
      <c r="D76" s="354"/>
      <c r="E76" s="354"/>
      <c r="F76" s="354"/>
      <c r="G76" s="354"/>
      <c r="H76" s="355"/>
    </row>
    <row r="77" spans="1:8" ht="15" thickBot="1" x14ac:dyDescent="0.35">
      <c r="A77" s="506"/>
      <c r="B77" s="357" t="s">
        <v>581</v>
      </c>
      <c r="C77" s="358"/>
      <c r="D77" s="359"/>
      <c r="E77" s="359"/>
      <c r="F77" s="359"/>
      <c r="G77" s="359"/>
      <c r="H77" s="360"/>
    </row>
    <row r="78" spans="1:8" x14ac:dyDescent="0.3">
      <c r="A78" s="504" t="s">
        <v>627</v>
      </c>
      <c r="B78" s="348" t="s">
        <v>628</v>
      </c>
      <c r="C78" s="349"/>
      <c r="D78" s="350"/>
      <c r="E78" s="350"/>
      <c r="F78" s="350"/>
      <c r="G78" s="350"/>
      <c r="H78" s="351"/>
    </row>
    <row r="79" spans="1:8" x14ac:dyDescent="0.3">
      <c r="A79" s="505"/>
      <c r="B79" s="352" t="s">
        <v>629</v>
      </c>
      <c r="C79" s="353"/>
      <c r="D79" s="354"/>
      <c r="E79" s="354"/>
      <c r="F79" s="354"/>
      <c r="G79" s="354"/>
      <c r="H79" s="355"/>
    </row>
    <row r="80" spans="1:8" x14ac:dyDescent="0.3">
      <c r="A80" s="505"/>
      <c r="B80" s="352" t="s">
        <v>630</v>
      </c>
      <c r="C80" s="353"/>
      <c r="D80" s="354"/>
      <c r="E80" s="354"/>
      <c r="F80" s="354"/>
      <c r="G80" s="354"/>
      <c r="H80" s="355"/>
    </row>
    <row r="81" spans="1:8" x14ac:dyDescent="0.3">
      <c r="A81" s="505"/>
      <c r="B81" s="352" t="s">
        <v>580</v>
      </c>
      <c r="C81" s="353"/>
      <c r="D81" s="354"/>
      <c r="E81" s="354"/>
      <c r="F81" s="354"/>
      <c r="G81" s="354"/>
      <c r="H81" s="355"/>
    </row>
    <row r="82" spans="1:8" x14ac:dyDescent="0.3">
      <c r="A82" s="505"/>
      <c r="B82" s="352"/>
      <c r="C82" s="353"/>
      <c r="D82" s="354"/>
      <c r="E82" s="354"/>
      <c r="F82" s="354"/>
      <c r="G82" s="354"/>
      <c r="H82" s="355"/>
    </row>
    <row r="83" spans="1:8" ht="15" thickBot="1" x14ac:dyDescent="0.35">
      <c r="A83" s="506"/>
      <c r="B83" s="364" t="s">
        <v>581</v>
      </c>
      <c r="C83" s="358"/>
      <c r="D83" s="359"/>
      <c r="E83" s="359"/>
      <c r="F83" s="359"/>
      <c r="G83" s="359"/>
      <c r="H83" s="360"/>
    </row>
    <row r="84" spans="1:8" x14ac:dyDescent="0.3">
      <c r="A84" s="507" t="s">
        <v>631</v>
      </c>
      <c r="B84" s="365"/>
      <c r="C84" s="366"/>
      <c r="D84" s="367"/>
      <c r="E84" s="367"/>
      <c r="F84" s="367"/>
      <c r="G84" s="367"/>
      <c r="H84" s="368"/>
    </row>
    <row r="85" spans="1:8" x14ac:dyDescent="0.3">
      <c r="A85" s="507"/>
      <c r="B85" s="352"/>
      <c r="C85" s="353"/>
      <c r="D85" s="354"/>
      <c r="E85" s="354"/>
      <c r="F85" s="354"/>
      <c r="G85" s="354"/>
      <c r="H85" s="355"/>
    </row>
    <row r="86" spans="1:8" x14ac:dyDescent="0.3">
      <c r="A86" s="507"/>
      <c r="B86" s="352"/>
      <c r="C86" s="353"/>
      <c r="D86" s="354"/>
      <c r="E86" s="354"/>
      <c r="F86" s="354"/>
      <c r="G86" s="354"/>
      <c r="H86" s="355"/>
    </row>
    <row r="87" spans="1:8" x14ac:dyDescent="0.3">
      <c r="A87" s="507"/>
      <c r="B87" s="352"/>
      <c r="C87" s="353"/>
      <c r="D87" s="354"/>
      <c r="E87" s="354"/>
      <c r="F87" s="354"/>
      <c r="G87" s="354"/>
      <c r="H87" s="355"/>
    </row>
    <row r="88" spans="1:8" ht="15" thickBot="1" x14ac:dyDescent="0.35">
      <c r="A88" s="508"/>
      <c r="B88" s="369"/>
      <c r="C88" s="358"/>
      <c r="D88" s="359"/>
      <c r="E88" s="359"/>
      <c r="F88" s="359"/>
      <c r="G88" s="359"/>
      <c r="H88" s="360"/>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17</vt:i4>
      </vt:variant>
    </vt:vector>
  </HeadingPairs>
  <TitlesOfParts>
    <vt:vector size="27" baseType="lpstr">
      <vt:lpstr>Tartalom</vt:lpstr>
      <vt:lpstr>PM-KV-03-00</vt:lpstr>
      <vt:lpstr>PM-KV-03-01</vt:lpstr>
      <vt:lpstr>PM-KV-03-04</vt:lpstr>
      <vt:lpstr>PM-KV-03-05</vt:lpstr>
      <vt:lpstr>PM-KV-03-06</vt:lpstr>
      <vt:lpstr>PM-KV-03-07</vt:lpstr>
      <vt:lpstr>PM-KV-03-08</vt:lpstr>
      <vt:lpstr>Vagyonforrás nyilatkozat</vt:lpstr>
      <vt:lpstr>Alapa</vt:lpstr>
      <vt:lpstr>'PM-KV-03-00'!Nyomtatási_cím</vt:lpstr>
      <vt:lpstr>'Vagyonforrás nyilatkozat'!Nyomtatási_cím</vt:lpstr>
      <vt:lpstr>'PM-KV-03-00'!Nyomtatási_terület</vt:lpstr>
      <vt:lpstr>'PM-KV-03-01'!Nyomtatási_terület</vt:lpstr>
      <vt:lpstr>'PM-KV-03-04'!Nyomtatási_terület</vt:lpstr>
      <vt:lpstr>'PM-KV-03-05'!Nyomtatási_terület</vt:lpstr>
      <vt:lpstr>'PM-KV-03-06'!Nyomtatási_terület</vt:lpstr>
      <vt:lpstr>'PM-KV-03-07'!Nyomtatási_terület</vt:lpstr>
      <vt:lpstr>'PM-KV-03-08'!Nyomtatási_terület</vt:lpstr>
      <vt:lpstr>Tartalom!Nyomtatási_terület</vt:lpstr>
      <vt:lpstr>'Vagyonforrás nyilatkozat'!Nyomtatási_terület</vt:lpstr>
      <vt:lpstr>Alapa!TABLE</vt:lpstr>
      <vt:lpstr>Alapa!TABLE_2</vt:lpstr>
      <vt:lpstr>'PM-KV-03-04'!tz</vt:lpstr>
      <vt:lpstr>'PM-KV-03-06'!ui</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v.1.23.50.0.2#2023-09-26</dc:description>
  <cp:lastPrinted>2022-09-05T12:59:33Z</cp:lastPrinted>
  <dcterms:created xsi:type="dcterms:W3CDTF">2017-10-19T16:16:17Z</dcterms:created>
  <dcterms:modified xsi:type="dcterms:W3CDTF">2023-09-21T09:28:15Z</dcterms:modified>
</cp:coreProperties>
</file>