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4. KM-BI Készletek\"/>
    </mc:Choice>
  </mc:AlternateContent>
  <xr:revisionPtr revIDLastSave="0" documentId="13_ncr:1_{694433F6-1527-476A-8FA0-89948ACB85B8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1" r:id="rId1"/>
    <sheet name="KM-BI-10-1" sheetId="82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6" i="82" l="1"/>
  <c r="B5" i="82"/>
  <c r="A5" i="82"/>
  <c r="B4" i="82"/>
  <c r="A4" i="82"/>
  <c r="B9" i="81" l="1"/>
  <c r="B5" i="81"/>
  <c r="A20" i="81"/>
  <c r="K6" i="81"/>
  <c r="J6" i="81"/>
  <c r="I6" i="81"/>
  <c r="K5" i="81"/>
  <c r="J5" i="81"/>
  <c r="I5" i="81"/>
  <c r="K4" i="81"/>
  <c r="J4" i="81"/>
  <c r="I4" i="81"/>
  <c r="B7" i="81"/>
  <c r="B6" i="81"/>
  <c r="B4" i="81"/>
  <c r="D3" i="81"/>
</calcChain>
</file>

<file path=xl/sharedStrings.xml><?xml version="1.0" encoding="utf-8"?>
<sst xmlns="http://schemas.openxmlformats.org/spreadsheetml/2006/main" count="119" uniqueCount="105">
  <si>
    <t xml:space="preserve"> </t>
  </si>
  <si>
    <t>Készítette:</t>
  </si>
  <si>
    <t>Következtetés:</t>
  </si>
  <si>
    <t>Fordulónap:</t>
  </si>
  <si>
    <t>Leltározás vezetője, név beoszt.</t>
  </si>
  <si>
    <t>Szakmai ismeretek adottak?</t>
  </si>
  <si>
    <t>Mennyiség előre ismert?</t>
  </si>
  <si>
    <t>Helyszíneket előkészítették?</t>
  </si>
  <si>
    <t>Térbeli sorrendet követtek?</t>
  </si>
  <si>
    <t>Idegen készlet elkülönül?</t>
  </si>
  <si>
    <t>KM-BI-10-1</t>
  </si>
  <si>
    <t>Megállapítás</t>
  </si>
  <si>
    <t>Megjegyzés</t>
  </si>
  <si>
    <t>Leltározás idejében volt készletmozgás?</t>
  </si>
  <si>
    <t>Szabályozottság</t>
  </si>
  <si>
    <t>Vizsgálat</t>
  </si>
  <si>
    <t>Lebonyolítás</t>
  </si>
  <si>
    <t>MUNKALAP</t>
  </si>
  <si>
    <t>Ügyfél neve:</t>
  </si>
  <si>
    <t>Eredmény:</t>
  </si>
  <si>
    <t xml:space="preserve">                                                            </t>
  </si>
  <si>
    <t>◄◄ NEM SZERKESZTHETŐ SOR !!</t>
  </si>
  <si>
    <t>Cél:</t>
  </si>
  <si>
    <t>Feladat:</t>
  </si>
  <si>
    <t>Módszer: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</si>
  <si>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</si>
  <si>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</si>
  <si>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</si>
  <si>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</si>
  <si>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</si>
  <si>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</si>
  <si>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</si>
  <si>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</si>
  <si>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</si>
  <si>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</si>
  <si>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</si>
  <si>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</si>
  <si>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</si>
  <si>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</si>
  <si>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</si>
  <si>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</si>
  <si>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Nincs érték</t>
  </si>
  <si>
    <t xml:space="preserve">Részvétel a fizikai leltárfelvételen </t>
  </si>
  <si>
    <t>ISA 501 4. bek (a)</t>
  </si>
  <si>
    <t xml:space="preserve">4. Ha a készletek jelentősek a pénzügyi kimutatások szempontjából, a könyvvizsgálónak elegendő és megfelelő könyvvizsgálati bizonyítékot kell szereznie a készletek létezésére és állapotára azáltal, hogy:   </t>
  </si>
  <si>
    <t xml:space="preserve">(a)           részt vesz a fizikai leltárfelvételen, hacsak nem kivitelezhetetlen, annak érdekében, hogy (hiv.: A1– A3. bekezdés):  </t>
  </si>
  <si>
    <t>(i)            értékelje a vezetés utasításait és eljárásait a gazdálkodó egység fizikai leltárfelvételi eredményeinek nyilvántartására és kontrollálására vonatkozóan (hiv.: A4. bekezdés);</t>
  </si>
  <si>
    <t>(ii)          megfigyelje a vezetés leltározási eljárásainak végrehajtását (hiv.: A5. bekezdés);</t>
  </si>
  <si>
    <t xml:space="preserve">(iii)        szemrevételezze a készleteket (hiv.: A6. bekezdés); és  </t>
  </si>
  <si>
    <t xml:space="preserve">(iv)         tesztszámolásokat hajtson végre (hiv.: A7–A8. bekezdés); továbbá  </t>
  </si>
  <si>
    <t>5.             Ha a fizikai leltárfelvételt nem a pénzügyi kimutatások fordulónapján végzik, a könyvvizsgálónak a 4. bekezdésben előírt eljárásokon felül könyvvizsgálati eljárásokat kell végrehajtania arra vonatkozó könyvvizsgálati bizonyíték szerzése érdekében, hogy a leltárfelvétel napja és a pénzügyi kimutatások fordulónapja közötti készletváltozásokat megfelelően rögzítették-e. (Hiv.: A9–A11. bekezdés.)</t>
  </si>
  <si>
    <t xml:space="preserve">6.             Ha előre nem látott körülmények miatt a könyvvizsgáló nem tud jelen lenni a fizikai leltárfelvételen, más időpontban kell leltárfelvételt készítenie vagy megfigyelnie, és könyvvizsgálati eljárásokat kell végrehajtania a közbenső ügyletekre vonatkozóan.  </t>
  </si>
  <si>
    <t>7.             Ha a fizikai leltárfelvételen való részvétel kivitelezhetetlen, a könyvvizsgálónak alternatív könyvvizsgálati eljárásokat kell végrehajtania, hogy elegendő és megfelelő könyvvizsgálati bizonyítékot szerezzen a készletek létezéséről és állapotáról. Ha ez nem lehetséges, a könyvvizsgálónak minősítenie kell a könyvvizsgálói jelentésben lévő véleményt a 705. témaszámú nemzetközi könyvvizsgálati standarddal</t>
  </si>
  <si>
    <t>3 összhangban. (Hiv.: A12–A14. bekezdés.)</t>
  </si>
  <si>
    <t>8.             Ha a harmadik fél kezelésében és kontrollja alatt lévő készletek lényegesek a pénzügyi kimutatások szempontjából, a könyvvizsgálónak elegendő és megfelelő könyvvizsgálati bizonyítékot kell szereznie a szóban forgó készletek létezéséről és állapotáról az alábbiak közül valamelyik vagy mindkettő végrehajtásával:</t>
  </si>
  <si>
    <t>(a)           visszaigazolás kérése a harmadik féltől a gazdálkodó egység megbízásából tartott készletek mennyiségéről és állapotáról (hiv.: A15. bekezdés);</t>
  </si>
  <si>
    <t>(b)          szemrevételezés vagy más, az adott körülmények között megfelelő könyvvizsgálati eljárások végrehajtása. (Hiv.: A16. bekezdés.)</t>
  </si>
  <si>
    <t>Készletek</t>
  </si>
  <si>
    <t xml:space="preserve">Követelmények </t>
  </si>
  <si>
    <t xml:space="preserve">(b)          könyvvizsgálati eljárásokat hajt végre a gazdálkodó egység végleges készletnyilvántartásaira vonatkozóan annak meghatározása céljából, hogy azok pontosan tükrözik-e a tényleges készletleltározási eredményeket.  </t>
  </si>
  <si>
    <t xml:space="preserve">
</t>
  </si>
  <si>
    <t xml:space="preserve">
</t>
  </si>
  <si>
    <t xml:space="preserve">
</t>
  </si>
  <si>
    <t>A vezetés utasításait betartották?</t>
  </si>
  <si>
    <t>A nyilvántartások ellenőrzése és a végrehajtás megfigyelése eredményes volt?</t>
  </si>
  <si>
    <t>A tesztelésre kiválasztott tételek megerősítették a leltározók számbavételét?</t>
  </si>
  <si>
    <t>A szabályzatok előírásait betartották?</t>
  </si>
  <si>
    <t>A kontrollfolyamat lényeges pontjait betartották?</t>
  </si>
  <si>
    <t>Az eljárások megbízható könyvvizsgálati bizonyítékot szolgáltattak?</t>
  </si>
  <si>
    <t>Külső szakértőre szükség volt?</t>
  </si>
  <si>
    <t>A letározás helyszínét előkészítették?</t>
  </si>
  <si>
    <t>Leltározás végrehajtó személyek száma, szerepe?</t>
  </si>
  <si>
    <t>Elavult, sérült, nem mozgó készleteket azonosították?</t>
  </si>
  <si>
    <t>Készleten nem szereplő (kiszámlázott, vagy bevételezés előtti) tételeket elkülönítették?</t>
  </si>
  <si>
    <t>Részvétel a fizikai leltár felvételezésen</t>
  </si>
  <si>
    <t>Utolsó frissítés kelt/tartalom?</t>
  </si>
  <si>
    <t>Van szabályzat ?</t>
  </si>
  <si>
    <t>Készült ütemterv ?</t>
  </si>
  <si>
    <t>Időpont?</t>
  </si>
  <si>
    <t>Helyszín?</t>
  </si>
  <si>
    <t>Leltározás tárgya?</t>
  </si>
  <si>
    <t>Leltározás célja?</t>
  </si>
  <si>
    <t>Felelősök kiejlölése és annak tudomásul vétele megtörtént?</t>
  </si>
  <si>
    <t>IGEN</t>
  </si>
  <si>
    <t>NEM</t>
  </si>
  <si>
    <t>NÉ</t>
  </si>
  <si>
    <t>Szükségesek további könyvvizsgálati eljárások a készletek létezésére vonatkozóan?</t>
  </si>
  <si>
    <t>A tesztszámítások alátámasztása végrehajtható volt?</t>
  </si>
  <si>
    <t>Tesztszámítások</t>
  </si>
  <si>
    <t>Tesztelések</t>
  </si>
  <si>
    <t>A leltározás nyitó készletlistája rendelkezésre állt?</t>
  </si>
  <si>
    <t>A leltározás végrehajtása és ellenőrzése alapján meggyőző a készletek létezése?</t>
  </si>
  <si>
    <t>Leltárfelvételezésnél használt azonosító, számláló eszközök alkalmasak?</t>
  </si>
  <si>
    <t>Nem fordulónapon végzett leltározás</t>
  </si>
  <si>
    <t>A felvétel napja és a fordulónap közötti készletváltozásokat megfelelően rögzítették?</t>
  </si>
  <si>
    <t>Könyvvizsgáló részvételnek hiánya esetén.</t>
  </si>
  <si>
    <t>A közbenső ügyletekre végzett eljárások értékelése.</t>
  </si>
  <si>
    <t>Más időpontban végzett  leltárfelvételezés megfigyelésének értékelése.</t>
  </si>
  <si>
    <t>Az alternatív eljárások leírása, melyek elégséges bizonyítékot szolgáltattak arra, hogy  nem indokolt minősített jelentést készíteni.</t>
  </si>
  <si>
    <t>A mennyiben nem eléségesek, akkor minősített jelentést kell készíteni!</t>
  </si>
  <si>
    <t>Harmadik fél által kezelt készlet esetén.</t>
  </si>
  <si>
    <t>A harmadik fél által végzett leltározás megfelelő bizonyítékot szolgáltat?</t>
  </si>
  <si>
    <t>Visszaigazolások rendelkezésre állnak?</t>
  </si>
  <si>
    <t>Szemrevételezés vagy más, megfelelő könyvvizsgálati eljárások végrehajtásának értékelése.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</si>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</sst>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#\ ##0"/>
  </numFmts>
  <fonts count="48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  <font>
      <b/>
      <sz val="11"/>
      <color rgb="FF000000"/>
      <name val="Arial Narrow"/>
      <family val="2"/>
      <charset val="238"/>
    </font>
    <font>
      <sz val="10"/>
      <color rgb="FFFF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25" fillId="0" borderId="0"/>
    <xf numFmtId="0" fontId="8" fillId="0" borderId="0"/>
    <xf numFmtId="0" fontId="26" fillId="0" borderId="0"/>
    <xf numFmtId="0" fontId="27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3" fillId="0" borderId="0"/>
    <xf numFmtId="0" fontId="6" fillId="0" borderId="0"/>
    <xf numFmtId="0" fontId="5" fillId="0" borderId="0"/>
    <xf numFmtId="0" fontId="17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16" fillId="0" borderId="0"/>
    <xf numFmtId="0" fontId="25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6" fillId="0" borderId="0"/>
    <xf numFmtId="0" fontId="18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20" fillId="0" borderId="0"/>
    <xf numFmtId="0" fontId="34" fillId="0" borderId="0"/>
    <xf numFmtId="0" fontId="24" fillId="0" borderId="0" applyNumberFormat="0" applyFill="0" applyBorder="0" applyAlignment="0" applyProtection="0"/>
  </cellStyleXfs>
  <cellXfs count="96">
    <xf numFmtId="0" fontId="0" fillId="0" borderId="0" xfId="0"/>
    <xf numFmtId="0" fontId="9" fillId="2" borderId="1" xfId="0" applyFont="1" applyFill="1" applyBorder="1"/>
    <xf numFmtId="0" fontId="9" fillId="2" borderId="0" xfId="0" applyFont="1" applyFill="1" applyBorder="1"/>
    <xf numFmtId="0" fontId="12" fillId="3" borderId="0" xfId="0" applyFont="1" applyFill="1"/>
    <xf numFmtId="0" fontId="14" fillId="3" borderId="0" xfId="0" applyFont="1" applyFill="1"/>
    <xf numFmtId="0" fontId="12" fillId="3" borderId="0" xfId="0" applyFont="1" applyFill="1" applyAlignment="1">
      <alignment vertical="center" wrapText="1"/>
    </xf>
    <xf numFmtId="0" fontId="10" fillId="2" borderId="0" xfId="60" applyFont="1" applyFill="1" applyAlignment="1">
      <alignment vertical="center"/>
    </xf>
    <xf numFmtId="0" fontId="11" fillId="2" borderId="0" xfId="0" applyFont="1" applyFill="1"/>
    <xf numFmtId="0" fontId="12" fillId="2" borderId="0" xfId="0" applyFont="1" applyFill="1"/>
    <xf numFmtId="0" fontId="9" fillId="2" borderId="0" xfId="0" applyFont="1" applyFill="1"/>
    <xf numFmtId="0" fontId="13" fillId="2" borderId="0" xfId="0" applyFont="1" applyFill="1"/>
    <xf numFmtId="0" fontId="9" fillId="2" borderId="0" xfId="60" applyFont="1" applyFill="1" applyAlignment="1">
      <alignment vertical="center" wrapText="1"/>
    </xf>
    <xf numFmtId="0" fontId="9" fillId="2" borderId="2" xfId="0" applyFont="1" applyFill="1" applyBorder="1"/>
    <xf numFmtId="0" fontId="9" fillId="2" borderId="0" xfId="59" applyFont="1" applyFill="1" applyBorder="1"/>
    <xf numFmtId="0" fontId="9" fillId="2" borderId="0" xfId="59" applyFont="1" applyFill="1" applyBorder="1" applyAlignment="1">
      <alignment horizontal="left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/>
    </xf>
    <xf numFmtId="0" fontId="10" fillId="2" borderId="0" xfId="0" applyFont="1" applyFill="1" applyAlignment="1">
      <alignment horizontal="left"/>
    </xf>
    <xf numFmtId="0" fontId="13" fillId="2" borderId="4" xfId="0" applyFont="1" applyFill="1" applyBorder="1" applyAlignment="1">
      <alignment vertical="center" wrapText="1"/>
    </xf>
    <xf numFmtId="0" fontId="10" fillId="3" borderId="0" xfId="0" applyFont="1" applyFill="1"/>
    <xf numFmtId="0" fontId="13" fillId="2" borderId="5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12" fillId="3" borderId="0" xfId="56" applyFont="1" applyFill="1"/>
    <xf numFmtId="0" fontId="9" fillId="2" borderId="5" xfId="0" applyFont="1" applyFill="1" applyBorder="1" applyAlignment="1">
      <alignment horizontal="center" vertical="center" wrapText="1"/>
    </xf>
    <xf numFmtId="0" fontId="15" fillId="4" borderId="0" xfId="56" applyFont="1" applyFill="1" applyBorder="1" applyAlignment="1" applyProtection="1">
      <alignment horizontal="center"/>
      <protection locked="0" hidden="1"/>
    </xf>
    <xf numFmtId="0" fontId="9" fillId="2" borderId="3" xfId="0" applyFont="1" applyFill="1" applyBorder="1" applyAlignment="1"/>
    <xf numFmtId="0" fontId="9" fillId="2" borderId="3" xfId="0" applyFont="1" applyFill="1" applyBorder="1"/>
    <xf numFmtId="0" fontId="13" fillId="5" borderId="0" xfId="0" applyFont="1" applyFill="1" applyAlignment="1">
      <alignment vertical="center" wrapText="1"/>
    </xf>
    <xf numFmtId="0" fontId="13" fillId="2" borderId="0" xfId="0" applyFont="1" applyFill="1" applyAlignment="1">
      <alignment wrapText="1"/>
    </xf>
    <xf numFmtId="0" fontId="13" fillId="3" borderId="0" xfId="0" applyFont="1" applyFill="1" applyBorder="1" applyAlignment="1">
      <alignment vertical="center" wrapText="1"/>
    </xf>
    <xf numFmtId="0" fontId="20" fillId="0" borderId="0" xfId="0" applyFont="1"/>
    <xf numFmtId="0" fontId="30" fillId="0" borderId="0" xfId="0" applyFont="1"/>
    <xf numFmtId="0" fontId="20" fillId="0" borderId="0" xfId="0" quotePrefix="1" applyFont="1"/>
    <xf numFmtId="14" fontId="20" fillId="0" borderId="0" xfId="0" applyNumberFormat="1" applyFont="1"/>
    <xf numFmtId="0" fontId="9" fillId="0" borderId="0" xfId="58" applyFont="1" applyFill="1"/>
    <xf numFmtId="0" fontId="9" fillId="0" borderId="0" xfId="0" applyFont="1" applyFill="1" applyAlignment="1">
      <alignment horizontal="left" vertical="center"/>
    </xf>
    <xf numFmtId="0" fontId="31" fillId="3" borderId="0" xfId="29" applyFont="1" applyFill="1"/>
    <xf numFmtId="0" fontId="29" fillId="3" borderId="0" xfId="0" applyFont="1" applyFill="1"/>
    <xf numFmtId="0" fontId="32" fillId="3" borderId="0" xfId="0" applyFont="1" applyFill="1"/>
    <xf numFmtId="0" fontId="35" fillId="6" borderId="0" xfId="64" applyFont="1" applyFill="1" applyAlignment="1">
      <alignment vertical="top"/>
    </xf>
    <xf numFmtId="0" fontId="36" fillId="5" borderId="0" xfId="64" applyFont="1" applyFill="1" applyAlignment="1">
      <alignment vertical="top" wrapText="1"/>
    </xf>
    <xf numFmtId="0" fontId="39" fillId="0" borderId="0" xfId="64" applyFont="1"/>
    <xf numFmtId="0" fontId="40" fillId="6" borderId="0" xfId="64" applyFont="1" applyFill="1" applyAlignment="1">
      <alignment horizontal="center" vertical="top" wrapText="1"/>
    </xf>
    <xf numFmtId="0" fontId="41" fillId="0" borderId="0" xfId="64" applyFont="1"/>
    <xf numFmtId="0" fontId="36" fillId="5" borderId="0" xfId="64" applyFont="1" applyFill="1"/>
    <xf numFmtId="0" fontId="40" fillId="6" borderId="0" xfId="64" applyFont="1" applyFill="1" applyAlignment="1">
      <alignment horizontal="right"/>
    </xf>
    <xf numFmtId="0" fontId="35" fillId="6" borderId="0" xfId="64" applyFont="1" applyFill="1" applyAlignment="1">
      <alignment horizontal="center"/>
    </xf>
    <xf numFmtId="14" fontId="35" fillId="0" borderId="0" xfId="64" applyNumberFormat="1" applyFont="1" applyAlignment="1">
      <alignment horizontal="center" vertical="top" wrapText="1"/>
    </xf>
    <xf numFmtId="0" fontId="37" fillId="5" borderId="0" xfId="64" applyFont="1" applyFill="1"/>
    <xf numFmtId="0" fontId="33" fillId="5" borderId="0" xfId="64" applyFont="1" applyFill="1"/>
    <xf numFmtId="0" fontId="42" fillId="6" borderId="6" xfId="64" applyFont="1" applyFill="1" applyBorder="1" applyAlignment="1">
      <alignment horizontal="left" vertical="top"/>
    </xf>
    <xf numFmtId="166" fontId="42" fillId="0" borderId="6" xfId="64" applyNumberFormat="1" applyFont="1" applyBorder="1" applyAlignment="1">
      <alignment horizontal="left" vertical="top" wrapText="1"/>
    </xf>
    <xf numFmtId="0" fontId="42" fillId="6" borderId="6" xfId="64" applyFont="1" applyFill="1" applyBorder="1" applyAlignment="1">
      <alignment horizontal="center" vertical="top"/>
    </xf>
    <xf numFmtId="0" fontId="36" fillId="0" borderId="0" xfId="64" applyFont="1"/>
    <xf numFmtId="0" fontId="37" fillId="5" borderId="4" xfId="64" applyFont="1" applyFill="1" applyBorder="1" applyAlignment="1" applyProtection="1">
      <alignment horizontal="center"/>
      <protection locked="0" hidden="1"/>
    </xf>
    <xf numFmtId="0" fontId="36" fillId="5" borderId="0" xfId="64" applyFont="1" applyFill="1" applyAlignment="1">
      <alignment horizontal="left"/>
    </xf>
    <xf numFmtId="166" fontId="42" fillId="5" borderId="6" xfId="64" applyNumberFormat="1" applyFont="1" applyFill="1" applyBorder="1" applyAlignment="1">
      <alignment horizontal="left"/>
    </xf>
    <xf numFmtId="166" fontId="35" fillId="0" borderId="6" xfId="64" applyNumberFormat="1" applyFont="1" applyBorder="1" applyAlignment="1">
      <alignment horizontal="right"/>
    </xf>
    <xf numFmtId="0" fontId="35" fillId="0" borderId="0" xfId="64" applyFont="1" applyAlignment="1">
      <alignment horizontal="left"/>
    </xf>
    <xf numFmtId="0" fontId="35" fillId="0" borderId="0" xfId="64" applyFont="1"/>
    <xf numFmtId="0" fontId="42" fillId="0" borderId="6" xfId="64" applyFont="1" applyBorder="1" applyAlignment="1">
      <alignment horizontal="left" vertical="top"/>
    </xf>
    <xf numFmtId="166" fontId="43" fillId="5" borderId="6" xfId="64" applyNumberFormat="1" applyFont="1" applyFill="1" applyBorder="1" applyAlignment="1">
      <alignment horizontal="left"/>
    </xf>
    <xf numFmtId="166" fontId="35" fillId="0" borderId="0" xfId="64" applyNumberFormat="1" applyFont="1" applyAlignment="1">
      <alignment horizontal="center"/>
    </xf>
    <xf numFmtId="0" fontId="42" fillId="6" borderId="0" xfId="64" applyFont="1" applyFill="1" applyAlignment="1">
      <alignment horizontal="left"/>
    </xf>
    <xf numFmtId="0" fontId="42" fillId="0" borderId="0" xfId="64" applyFont="1" applyAlignment="1">
      <alignment horizontal="left"/>
    </xf>
    <xf numFmtId="166" fontId="35" fillId="0" borderId="0" xfId="64" applyNumberFormat="1" applyFont="1" applyAlignment="1">
      <alignment horizontal="center" wrapText="1"/>
    </xf>
    <xf numFmtId="0" fontId="42" fillId="6" borderId="0" xfId="64" applyFont="1" applyFill="1" applyAlignment="1">
      <alignment horizontal="left" vertical="center"/>
    </xf>
    <xf numFmtId="0" fontId="38" fillId="0" borderId="0" xfId="64" applyFont="1" applyAlignment="1">
      <alignment vertical="top" wrapText="1"/>
    </xf>
    <xf numFmtId="0" fontId="42" fillId="0" borderId="0" xfId="64" applyFont="1"/>
    <xf numFmtId="0" fontId="37" fillId="6" borderId="0" xfId="64" applyFont="1" applyFill="1" applyAlignment="1">
      <alignment wrapText="1"/>
    </xf>
    <xf numFmtId="0" fontId="44" fillId="0" borderId="0" xfId="64" applyFont="1" applyAlignment="1">
      <alignment horizontal="justify" vertical="top"/>
    </xf>
    <xf numFmtId="0" fontId="44" fillId="5" borderId="0" xfId="64" applyFont="1" applyFill="1" applyAlignment="1">
      <alignment horizontal="justify" vertical="top" wrapText="1"/>
    </xf>
    <xf numFmtId="0" fontId="42" fillId="0" borderId="0" xfId="64" applyFont="1" applyAlignment="1">
      <alignment horizontal="left" vertical="center"/>
    </xf>
    <xf numFmtId="0" fontId="37" fillId="6" borderId="0" xfId="64" applyFont="1" applyFill="1" applyAlignment="1">
      <alignment vertical="center" wrapText="1"/>
    </xf>
    <xf numFmtId="166" fontId="45" fillId="0" borderId="0" xfId="64" applyNumberFormat="1" applyFont="1" applyAlignment="1">
      <alignment horizontal="left" vertical="top"/>
    </xf>
    <xf numFmtId="0" fontId="37" fillId="6" borderId="0" xfId="64" applyFont="1" applyFill="1" applyAlignment="1">
      <alignment vertical="center"/>
    </xf>
    <xf numFmtId="164" fontId="36" fillId="6" borderId="6" xfId="64" applyNumberFormat="1" applyFont="1" applyFill="1" applyBorder="1" applyAlignment="1">
      <alignment vertical="top" wrapText="1"/>
    </xf>
    <xf numFmtId="0" fontId="36" fillId="6" borderId="6" xfId="64" applyFont="1" applyFill="1" applyBorder="1" applyAlignment="1">
      <alignment horizontal="left" vertical="top" wrapText="1"/>
    </xf>
    <xf numFmtId="0" fontId="24" fillId="2" borderId="0" xfId="65" applyFill="1"/>
    <xf numFmtId="0" fontId="12" fillId="3" borderId="0" xfId="0" applyFont="1" applyFill="1" applyAlignment="1">
      <alignment wrapText="1"/>
    </xf>
    <xf numFmtId="0" fontId="10" fillId="3" borderId="0" xfId="0" applyFont="1" applyFill="1" applyAlignment="1">
      <alignment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/>
    </xf>
    <xf numFmtId="164" fontId="46" fillId="6" borderId="6" xfId="64" applyNumberFormat="1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3" borderId="4" xfId="0" applyFont="1" applyFill="1" applyBorder="1" applyAlignment="1">
      <alignment horizontal="left" vertical="top" wrapText="1"/>
    </xf>
    <xf numFmtId="0" fontId="47" fillId="0" borderId="4" xfId="0" applyFont="1" applyFill="1" applyBorder="1" applyAlignment="1">
      <alignment horizontal="left" vertical="top" wrapText="1"/>
    </xf>
    <xf numFmtId="166" fontId="35" fillId="0" borderId="7" xfId="64" applyNumberFormat="1" applyFont="1" applyBorder="1" applyAlignment="1">
      <alignment horizontal="center"/>
    </xf>
    <xf numFmtId="166" fontId="35" fillId="0" borderId="8" xfId="64" applyNumberFormat="1" applyFont="1" applyBorder="1" applyAlignment="1">
      <alignment horizontal="center"/>
    </xf>
    <xf numFmtId="0" fontId="12" fillId="3" borderId="0" xfId="0" applyFont="1" applyFill="1" applyAlignment="1">
      <alignment horizontal="justify" vertical="center" wrapText="1"/>
    </xf>
  </cellXfs>
  <cellStyles count="66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65" builtinId="8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4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3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Leltár összesítők" xfId="56" xr:uid="{00000000-0005-0000-0000-00003A000000}"/>
    <cellStyle name="Normal_MERLEG1" xfId="57" xr:uid="{00000000-0005-0000-0000-00003B000000}"/>
    <cellStyle name="Normál_Munka1" xfId="58" xr:uid="{00000000-0005-0000-0000-00003C000000}"/>
    <cellStyle name="Normál_Munka1_Munka9" xfId="59" xr:uid="{00000000-0005-0000-0000-00003D000000}"/>
    <cellStyle name="Normál_Munka9" xfId="60" xr:uid="{00000000-0005-0000-0000-00003E000000}"/>
    <cellStyle name="Standard_BRPRINT" xfId="61" xr:uid="{00000000-0005-0000-0000-00003F000000}"/>
    <cellStyle name="Százalék 2" xfId="62" xr:uid="{00000000-0005-0000-0000-000040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D15DB-5862-4EAE-8C8A-8120296CD321}">
  <sheetPr>
    <pageSetUpPr fitToPage="1"/>
  </sheetPr>
  <dimension ref="A1:K50"/>
  <sheetViews>
    <sheetView showGridLines="0" tabSelected="1" workbookViewId="0">
      <selection activeCell="B11" sqref="B11"/>
    </sheetView>
  </sheetViews>
  <sheetFormatPr defaultColWidth="9" defaultRowHeight="16.5" customHeight="1" x14ac:dyDescent="0.3"/>
  <cols>
    <col min="1" max="1" width="11" style="46" customWidth="1"/>
    <col min="2" max="2" width="70" style="42" customWidth="1"/>
    <col min="3" max="6" width="13.5" style="46" customWidth="1"/>
    <col min="7" max="8" width="9" style="46" customWidth="1"/>
    <col min="9" max="9" width="11.5" style="46" bestFit="1" customWidth="1"/>
    <col min="10" max="29" width="9" style="46" customWidth="1"/>
    <col min="30" max="16384" width="9" style="46"/>
  </cols>
  <sheetData>
    <row r="1" spans="1:11" ht="18.75" x14ac:dyDescent="0.3">
      <c r="A1" s="43" t="s">
        <v>25</v>
      </c>
      <c r="B1" s="44" t="s">
        <v>17</v>
      </c>
      <c r="C1" s="45"/>
      <c r="D1" s="45"/>
      <c r="E1" s="45"/>
      <c r="F1" s="45"/>
    </row>
    <row r="2" spans="1:11" ht="18.75" x14ac:dyDescent="0.3">
      <c r="A2" s="45"/>
      <c r="B2" s="47"/>
      <c r="C2" s="45"/>
      <c r="D2" s="45"/>
      <c r="E2" s="45"/>
      <c r="F2" s="45"/>
    </row>
    <row r="3" spans="1:11" ht="18.75" x14ac:dyDescent="0.3">
      <c r="A3" s="43" t="s">
        <v>26</v>
      </c>
      <c r="B3" s="45"/>
      <c r="C3" s="48" t="s">
        <v>3</v>
      </c>
      <c r="D3" s="49" t="str">
        <f>IF(Alapa!F12=0,"",Alapa!F12)</f>
        <v/>
      </c>
      <c r="E3" s="45"/>
      <c r="F3" s="45"/>
      <c r="H3" s="50" t="s">
        <v>1</v>
      </c>
      <c r="I3" s="51" t="s">
        <v>27</v>
      </c>
    </row>
    <row r="4" spans="1:11" ht="16.5" customHeight="1" x14ac:dyDescent="0.3">
      <c r="A4" s="52" t="s">
        <v>18</v>
      </c>
      <c r="B4" s="53">
        <f>Alapa!C17</f>
        <v>0</v>
      </c>
      <c r="C4" s="54" t="s">
        <v>28</v>
      </c>
      <c r="D4" s="54" t="s">
        <v>29</v>
      </c>
      <c r="E4" s="55"/>
      <c r="F4" s="55"/>
      <c r="H4" s="56">
        <v>1</v>
      </c>
      <c r="I4" s="57" t="str">
        <f>IF(Alapa!F2=0,"",Alapa!F2)</f>
        <v/>
      </c>
      <c r="J4" s="57" t="str">
        <f>IF(Alapa!G2=0,"",Alapa!G2)</f>
        <v/>
      </c>
      <c r="K4" s="57" t="str">
        <f>IF(Alapa!H2=0,"",Alapa!H2)</f>
        <v/>
      </c>
    </row>
    <row r="5" spans="1:11" ht="16.5" customHeight="1" x14ac:dyDescent="0.3">
      <c r="A5" s="52" t="s">
        <v>30</v>
      </c>
      <c r="B5" s="58">
        <f>Alapa!C15</f>
        <v>0</v>
      </c>
      <c r="C5" s="59"/>
      <c r="D5" s="59"/>
      <c r="E5" s="60" t="s">
        <v>31</v>
      </c>
      <c r="F5" s="55"/>
      <c r="I5" s="57" t="str">
        <f>IF(Alapa!F3=0,"",Alapa!F3)</f>
        <v/>
      </c>
      <c r="J5" s="57" t="str">
        <f>IF(Alapa!G3=0,"",Alapa!G3)</f>
        <v/>
      </c>
      <c r="K5" s="57" t="str">
        <f>IF(Alapa!H3=0,"",Alapa!H3)</f>
        <v/>
      </c>
    </row>
    <row r="6" spans="1:11" ht="16.5" customHeight="1" x14ac:dyDescent="0.3">
      <c r="A6" s="52" t="s">
        <v>1</v>
      </c>
      <c r="B6" s="53" t="str">
        <f>IFERROR(VLOOKUP(H4,Alapa!$G$2:$H$22,2,FALSE),"")</f>
        <v/>
      </c>
      <c r="C6" s="93"/>
      <c r="D6" s="94"/>
      <c r="E6" s="61" t="s">
        <v>32</v>
      </c>
      <c r="F6" s="55"/>
      <c r="I6" s="57" t="str">
        <f>IF(Alapa!F4=0,"",Alapa!F4)</f>
        <v/>
      </c>
      <c r="J6" s="57" t="str">
        <f>IF(Alapa!G4=0,"",Alapa!G4)</f>
        <v/>
      </c>
      <c r="K6" s="57" t="str">
        <f>IF(Alapa!H4=0,"",Alapa!H4)</f>
        <v/>
      </c>
    </row>
    <row r="7" spans="1:11" ht="16.5" customHeight="1" x14ac:dyDescent="0.3">
      <c r="A7" s="62" t="s">
        <v>33</v>
      </c>
      <c r="B7" s="53" t="str">
        <f>IF(Alapa!O2=0,"",Alapa!O2)</f>
        <v/>
      </c>
      <c r="C7" s="59"/>
      <c r="D7" s="59"/>
      <c r="E7" s="60" t="s">
        <v>34</v>
      </c>
      <c r="F7" s="55"/>
    </row>
    <row r="8" spans="1:11" ht="16.5" customHeight="1" x14ac:dyDescent="0.3">
      <c r="A8" s="52" t="s">
        <v>35</v>
      </c>
      <c r="B8" s="63"/>
      <c r="C8" s="59"/>
      <c r="D8" s="59"/>
      <c r="E8" s="60" t="s">
        <v>36</v>
      </c>
      <c r="F8" s="55"/>
    </row>
    <row r="9" spans="1:11" ht="16.5" customHeight="1" x14ac:dyDescent="0.3">
      <c r="A9" s="52" t="s">
        <v>37</v>
      </c>
      <c r="B9" s="53" t="str">
        <f>IF(Alapa!N2=0,"",Alapa!N2)</f>
        <v/>
      </c>
      <c r="C9" s="59"/>
      <c r="D9" s="59"/>
      <c r="E9" s="60" t="s">
        <v>38</v>
      </c>
      <c r="F9" s="55"/>
    </row>
    <row r="10" spans="1:11" x14ac:dyDescent="0.3">
      <c r="A10" s="64"/>
      <c r="B10" s="65" t="s">
        <v>39</v>
      </c>
      <c r="C10" s="55"/>
      <c r="D10" s="55"/>
      <c r="E10" s="55"/>
      <c r="F10" s="55"/>
    </row>
    <row r="11" spans="1:11" x14ac:dyDescent="0.3">
      <c r="A11" s="64"/>
      <c r="B11" s="65" t="s">
        <v>104</v>
      </c>
      <c r="C11" s="55"/>
      <c r="D11" s="55"/>
      <c r="E11" s="66"/>
      <c r="F11" s="55"/>
    </row>
    <row r="12" spans="1:11" x14ac:dyDescent="0.3">
      <c r="A12" s="67"/>
      <c r="B12" s="68" t="s">
        <v>40</v>
      </c>
      <c r="C12" s="55"/>
      <c r="D12" s="55"/>
      <c r="E12" s="66"/>
      <c r="F12" s="55"/>
    </row>
    <row r="13" spans="1:11" ht="16.5" customHeight="1" x14ac:dyDescent="0.3">
      <c r="A13" s="41" t="s">
        <v>22</v>
      </c>
      <c r="B13" s="69" t="s">
        <v>41</v>
      </c>
      <c r="C13" s="55"/>
      <c r="D13" s="55"/>
      <c r="E13" s="60"/>
      <c r="F13" s="55"/>
    </row>
    <row r="14" spans="1:11" ht="16.5" customHeight="1" x14ac:dyDescent="0.3">
      <c r="A14" s="41" t="s">
        <v>23</v>
      </c>
      <c r="B14" s="69" t="s">
        <v>41</v>
      </c>
      <c r="C14" s="55"/>
      <c r="D14" s="55"/>
      <c r="E14" s="60"/>
      <c r="F14" s="55"/>
    </row>
    <row r="15" spans="1:11" ht="16.5" customHeight="1" x14ac:dyDescent="0.3">
      <c r="A15" s="41" t="s">
        <v>24</v>
      </c>
      <c r="B15" s="69" t="s">
        <v>41</v>
      </c>
      <c r="C15" s="55"/>
      <c r="D15" s="55"/>
      <c r="E15" s="55"/>
      <c r="F15" s="55"/>
    </row>
    <row r="16" spans="1:11" ht="16.5" customHeight="1" x14ac:dyDescent="0.3">
      <c r="A16" s="70" t="s">
        <v>19</v>
      </c>
      <c r="B16" s="71"/>
      <c r="C16" s="55"/>
      <c r="D16" s="55"/>
      <c r="E16" s="55"/>
      <c r="F16" s="55"/>
    </row>
    <row r="17" spans="1:6" x14ac:dyDescent="0.3">
      <c r="A17" s="72"/>
      <c r="B17" s="73"/>
      <c r="C17" s="55"/>
      <c r="D17" s="55"/>
      <c r="E17" s="55"/>
      <c r="F17" s="55"/>
    </row>
    <row r="18" spans="1:6" ht="16.5" customHeight="1" x14ac:dyDescent="0.3">
      <c r="A18" s="74" t="s">
        <v>2</v>
      </c>
      <c r="B18" s="75"/>
      <c r="C18" s="55"/>
      <c r="D18" s="55"/>
      <c r="E18" s="55"/>
      <c r="F18" s="55"/>
    </row>
    <row r="19" spans="1:6" x14ac:dyDescent="0.3">
      <c r="A19" s="72"/>
      <c r="B19" s="73"/>
      <c r="C19" s="55"/>
      <c r="D19" s="55"/>
      <c r="E19" s="55"/>
      <c r="F19" s="55"/>
    </row>
    <row r="20" spans="1:6" ht="16.5" customHeight="1" x14ac:dyDescent="0.3">
      <c r="A20" s="76">
        <f>Alapa!U95</f>
        <v>0</v>
      </c>
      <c r="B20" s="77"/>
      <c r="C20" s="55"/>
      <c r="D20" s="55"/>
      <c r="E20" s="55"/>
      <c r="F20" s="55"/>
    </row>
    <row r="21" spans="1:6" x14ac:dyDescent="0.3">
      <c r="A21" s="78"/>
      <c r="B21" s="79"/>
      <c r="C21" s="78"/>
      <c r="D21" s="78"/>
      <c r="E21" s="78"/>
      <c r="F21" s="78"/>
    </row>
    <row r="22" spans="1:6" ht="16.5" customHeight="1" x14ac:dyDescent="0.3">
      <c r="A22" s="88" t="s">
        <v>89</v>
      </c>
      <c r="B22" s="79"/>
      <c r="C22" s="78"/>
      <c r="D22" s="78"/>
      <c r="E22" s="78"/>
      <c r="F22" s="78"/>
    </row>
    <row r="23" spans="1:6" x14ac:dyDescent="0.3">
      <c r="A23" s="78"/>
      <c r="B23" s="79"/>
      <c r="C23" s="78"/>
      <c r="D23" s="78"/>
      <c r="E23" s="78"/>
      <c r="F23" s="78"/>
    </row>
    <row r="24" spans="1:6" ht="16.5" customHeight="1" x14ac:dyDescent="0.3">
      <c r="A24" s="78"/>
      <c r="B24" s="79"/>
      <c r="C24" s="78"/>
      <c r="D24" s="78"/>
      <c r="E24" s="78"/>
      <c r="F24" s="78"/>
    </row>
    <row r="25" spans="1:6" ht="16.5" customHeight="1" x14ac:dyDescent="0.3">
      <c r="A25" s="78"/>
      <c r="B25" s="79"/>
      <c r="C25" s="78"/>
      <c r="D25" s="78"/>
      <c r="E25" s="78"/>
      <c r="F25" s="78"/>
    </row>
    <row r="26" spans="1:6" ht="16.5" customHeight="1" x14ac:dyDescent="0.3">
      <c r="A26" s="78"/>
      <c r="B26" s="79"/>
      <c r="C26" s="78"/>
      <c r="D26" s="78"/>
      <c r="E26" s="78"/>
      <c r="F26" s="78"/>
    </row>
    <row r="27" spans="1:6" ht="16.5" customHeight="1" x14ac:dyDescent="0.3">
      <c r="A27" s="78"/>
      <c r="B27" s="79"/>
      <c r="C27" s="78"/>
      <c r="D27" s="78"/>
      <c r="E27" s="78"/>
      <c r="F27" s="78"/>
    </row>
    <row r="28" spans="1:6" ht="16.5" customHeight="1" x14ac:dyDescent="0.3">
      <c r="A28" s="78"/>
      <c r="B28" s="79"/>
      <c r="C28" s="78"/>
      <c r="D28" s="78"/>
      <c r="E28" s="78"/>
      <c r="F28" s="78"/>
    </row>
    <row r="29" spans="1:6" ht="16.5" customHeight="1" x14ac:dyDescent="0.3">
      <c r="A29" s="78"/>
      <c r="B29" s="79"/>
      <c r="C29" s="78"/>
      <c r="D29" s="78"/>
      <c r="E29" s="78"/>
      <c r="F29" s="78"/>
    </row>
    <row r="30" spans="1:6" ht="16.5" customHeight="1" x14ac:dyDescent="0.3">
      <c r="A30" s="78"/>
      <c r="B30" s="79"/>
      <c r="C30" s="78"/>
      <c r="D30" s="78"/>
      <c r="E30" s="78"/>
      <c r="F30" s="78"/>
    </row>
    <row r="31" spans="1:6" ht="16.5" customHeight="1" x14ac:dyDescent="0.3">
      <c r="A31" s="78"/>
      <c r="B31" s="79"/>
      <c r="C31" s="78"/>
      <c r="D31" s="78"/>
      <c r="E31" s="78"/>
      <c r="F31" s="78"/>
    </row>
    <row r="32" spans="1:6" ht="16.5" customHeight="1" x14ac:dyDescent="0.3">
      <c r="A32" s="78"/>
      <c r="B32" s="79"/>
      <c r="C32" s="78"/>
      <c r="D32" s="78"/>
      <c r="E32" s="78"/>
      <c r="F32" s="78"/>
    </row>
    <row r="33" spans="1:6" ht="16.5" customHeight="1" x14ac:dyDescent="0.3">
      <c r="A33" s="78"/>
      <c r="B33" s="79"/>
      <c r="C33" s="78"/>
      <c r="D33" s="78"/>
      <c r="E33" s="78"/>
      <c r="F33" s="78"/>
    </row>
    <row r="34" spans="1:6" x14ac:dyDescent="0.3">
      <c r="A34" s="78"/>
      <c r="B34" s="79"/>
      <c r="C34" s="78"/>
      <c r="D34" s="78"/>
      <c r="E34" s="78"/>
      <c r="F34" s="78"/>
    </row>
    <row r="35" spans="1:6" x14ac:dyDescent="0.3">
      <c r="A35" s="78"/>
      <c r="B35" s="79"/>
      <c r="C35" s="78"/>
      <c r="D35" s="78"/>
      <c r="E35" s="78"/>
      <c r="F35" s="78"/>
    </row>
    <row r="36" spans="1:6" x14ac:dyDescent="0.3">
      <c r="A36" s="78"/>
      <c r="B36" s="79"/>
      <c r="C36" s="78"/>
      <c r="D36" s="78"/>
      <c r="E36" s="78"/>
      <c r="F36" s="78"/>
    </row>
    <row r="37" spans="1:6" x14ac:dyDescent="0.3">
      <c r="A37" s="78"/>
      <c r="B37" s="79"/>
      <c r="C37" s="78"/>
      <c r="D37" s="78"/>
      <c r="E37" s="78"/>
      <c r="F37" s="78"/>
    </row>
    <row r="38" spans="1:6" x14ac:dyDescent="0.3">
      <c r="A38" s="78"/>
      <c r="B38" s="79"/>
      <c r="C38" s="78"/>
      <c r="D38" s="78"/>
      <c r="E38" s="78"/>
      <c r="F38" s="78"/>
    </row>
    <row r="39" spans="1:6" x14ac:dyDescent="0.3">
      <c r="A39" s="78"/>
      <c r="B39" s="79"/>
      <c r="C39" s="78"/>
      <c r="D39" s="78"/>
      <c r="E39" s="78"/>
      <c r="F39" s="78"/>
    </row>
    <row r="40" spans="1:6" x14ac:dyDescent="0.3">
      <c r="A40" s="78"/>
      <c r="B40" s="79"/>
      <c r="C40" s="78"/>
      <c r="D40" s="78"/>
      <c r="E40" s="78"/>
      <c r="F40" s="78"/>
    </row>
    <row r="41" spans="1:6" x14ac:dyDescent="0.3">
      <c r="A41" s="78"/>
      <c r="B41" s="79"/>
      <c r="C41" s="78"/>
      <c r="D41" s="78"/>
      <c r="E41" s="78"/>
      <c r="F41" s="78"/>
    </row>
    <row r="42" spans="1:6" x14ac:dyDescent="0.3">
      <c r="A42" s="78"/>
      <c r="B42" s="79"/>
      <c r="C42" s="78"/>
      <c r="D42" s="78"/>
      <c r="E42" s="78"/>
      <c r="F42" s="78"/>
    </row>
    <row r="43" spans="1:6" x14ac:dyDescent="0.3">
      <c r="A43" s="78"/>
      <c r="B43" s="79"/>
      <c r="C43" s="78"/>
      <c r="D43" s="78"/>
      <c r="E43" s="78"/>
      <c r="F43" s="78"/>
    </row>
    <row r="48" spans="1:6" s="50" customFormat="1" x14ac:dyDescent="0.3">
      <c r="C48" s="46"/>
      <c r="D48" s="46"/>
      <c r="E48" s="46"/>
      <c r="F48" s="46"/>
    </row>
    <row r="49" spans="1:6" s="50" customFormat="1" x14ac:dyDescent="0.3">
      <c r="A49" s="46"/>
      <c r="B49" s="46"/>
      <c r="C49" s="46"/>
      <c r="D49" s="46"/>
      <c r="E49" s="46"/>
      <c r="F49" s="46"/>
    </row>
    <row r="50" spans="1:6" s="50" customFormat="1" x14ac:dyDescent="0.3">
      <c r="A50" s="46"/>
      <c r="B50" s="46"/>
      <c r="C50" s="46"/>
      <c r="D50" s="46"/>
      <c r="E50" s="46"/>
      <c r="F50" s="46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D128F-7E9C-4BF2-AEC8-DE724A203AB5}">
  <sheetPr>
    <pageSetUpPr fitToPage="1"/>
  </sheetPr>
  <dimension ref="A1:I112"/>
  <sheetViews>
    <sheetView showGridLines="0" zoomScale="120" zoomScaleNormal="120" workbookViewId="0"/>
  </sheetViews>
  <sheetFormatPr defaultRowHeight="16.5" x14ac:dyDescent="0.3"/>
  <cols>
    <col min="1" max="1" width="26" style="5" customWidth="1"/>
    <col min="2" max="2" width="35.375" style="5" customWidth="1"/>
    <col min="3" max="3" width="18.25" style="3" customWidth="1"/>
    <col min="4" max="4" width="9.625" style="3" bestFit="1" customWidth="1"/>
    <col min="5" max="6" width="9" style="4"/>
    <col min="7" max="16384" width="9" style="3"/>
  </cols>
  <sheetData>
    <row r="1" spans="1:9" x14ac:dyDescent="0.3">
      <c r="A1" s="17" t="s">
        <v>10</v>
      </c>
      <c r="B1" s="7"/>
      <c r="C1" s="8"/>
    </row>
    <row r="2" spans="1:9" x14ac:dyDescent="0.3">
      <c r="A2" s="9"/>
      <c r="B2" s="9"/>
      <c r="C2" s="10"/>
      <c r="D2" s="39"/>
      <c r="E2" s="40"/>
      <c r="F2" s="38" t="s">
        <v>21</v>
      </c>
    </row>
    <row r="3" spans="1:9" x14ac:dyDescent="0.3">
      <c r="A3" s="6" t="s">
        <v>42</v>
      </c>
      <c r="B3" s="11"/>
      <c r="C3" s="10"/>
      <c r="D3" s="4"/>
    </row>
    <row r="4" spans="1:9" x14ac:dyDescent="0.3">
      <c r="A4" s="12" t="str">
        <f>"Ügyfél:   "&amp;Alapa!C17</f>
        <v xml:space="preserve">Ügyfél:   </v>
      </c>
      <c r="B4" s="23" t="str">
        <f>"Dátum:  "&amp;Alapa!$C$15</f>
        <v xml:space="preserve">Dátum:  </v>
      </c>
      <c r="C4" s="27"/>
      <c r="D4" s="4"/>
    </row>
    <row r="5" spans="1:9" x14ac:dyDescent="0.3">
      <c r="A5" s="1" t="str">
        <f>"Fordulónap: "&amp;Alapa!C12</f>
        <v xml:space="preserve">Fordulónap: </v>
      </c>
      <c r="B5" s="23" t="e">
        <f>"Készítette:  "&amp;VLOOKUP(E5,Alapa!$G$2:$H$22,2)</f>
        <v>#N/A</v>
      </c>
      <c r="C5" s="28"/>
      <c r="D5" s="24" t="s">
        <v>1</v>
      </c>
      <c r="E5" s="26">
        <v>1</v>
      </c>
      <c r="G5" s="3" t="s">
        <v>83</v>
      </c>
      <c r="H5" s="3" t="s">
        <v>84</v>
      </c>
      <c r="I5" s="3" t="s">
        <v>85</v>
      </c>
    </row>
    <row r="6" spans="1:9" x14ac:dyDescent="0.3">
      <c r="A6" s="13"/>
      <c r="B6" s="23" t="str">
        <f>"Ellenőrizte:  "&amp;Alapa!$N$2</f>
        <v xml:space="preserve">Ellenőrizte:  </v>
      </c>
      <c r="C6" s="28"/>
      <c r="D6" s="4"/>
    </row>
    <row r="7" spans="1:9" x14ac:dyDescent="0.3">
      <c r="A7" s="13"/>
      <c r="B7" s="14"/>
      <c r="C7" s="2"/>
      <c r="D7" s="4"/>
    </row>
    <row r="8" spans="1:9" x14ac:dyDescent="0.3">
      <c r="A8" s="80" t="s">
        <v>43</v>
      </c>
      <c r="B8" s="15"/>
      <c r="C8" s="10"/>
      <c r="D8" s="4"/>
    </row>
    <row r="9" spans="1:9" x14ac:dyDescent="0.3">
      <c r="A9" s="15"/>
      <c r="B9" s="15"/>
      <c r="C9" s="10"/>
      <c r="D9" s="4"/>
    </row>
    <row r="10" spans="1:9" s="19" customFormat="1" x14ac:dyDescent="0.3">
      <c r="A10" s="25" t="s">
        <v>15</v>
      </c>
      <c r="B10" s="22" t="s">
        <v>11</v>
      </c>
      <c r="C10" s="21" t="s">
        <v>12</v>
      </c>
    </row>
    <row r="11" spans="1:9" s="19" customFormat="1" x14ac:dyDescent="0.3">
      <c r="A11" s="83" t="s">
        <v>74</v>
      </c>
      <c r="B11" s="84"/>
      <c r="C11" s="85"/>
    </row>
    <row r="12" spans="1:9" s="19" customFormat="1" x14ac:dyDescent="0.3">
      <c r="A12" s="20" t="s">
        <v>78</v>
      </c>
      <c r="B12" s="89"/>
      <c r="C12" s="89"/>
      <c r="D12" s="4"/>
      <c r="E12" s="4"/>
      <c r="F12" s="4"/>
    </row>
    <row r="13" spans="1:9" s="19" customFormat="1" x14ac:dyDescent="0.3">
      <c r="A13" s="20" t="s">
        <v>79</v>
      </c>
      <c r="B13" s="89"/>
      <c r="C13" s="89"/>
      <c r="D13" s="4"/>
      <c r="E13" s="4"/>
      <c r="F13" s="4"/>
    </row>
    <row r="14" spans="1:9" s="19" customFormat="1" x14ac:dyDescent="0.3">
      <c r="A14" s="20" t="s">
        <v>80</v>
      </c>
      <c r="B14" s="89"/>
      <c r="C14" s="89"/>
      <c r="D14" s="4"/>
      <c r="E14" s="4"/>
      <c r="F14" s="4"/>
    </row>
    <row r="15" spans="1:9" s="19" customFormat="1" x14ac:dyDescent="0.3">
      <c r="A15" s="20" t="s">
        <v>81</v>
      </c>
      <c r="B15" s="89"/>
      <c r="C15" s="89"/>
      <c r="F15" s="4"/>
    </row>
    <row r="16" spans="1:9" x14ac:dyDescent="0.3">
      <c r="A16" s="86" t="s">
        <v>14</v>
      </c>
      <c r="B16" s="90"/>
      <c r="C16" s="90"/>
    </row>
    <row r="17" spans="1:3" x14ac:dyDescent="0.3">
      <c r="A17" s="18" t="s">
        <v>76</v>
      </c>
      <c r="B17" s="91"/>
      <c r="C17" s="91"/>
    </row>
    <row r="18" spans="1:3" ht="16.5" customHeight="1" x14ac:dyDescent="0.3">
      <c r="A18" s="18" t="s">
        <v>75</v>
      </c>
      <c r="B18" s="91"/>
      <c r="C18" s="91"/>
    </row>
    <row r="19" spans="1:3" ht="16.5" customHeight="1" x14ac:dyDescent="0.3">
      <c r="A19" s="18" t="s">
        <v>77</v>
      </c>
      <c r="B19" s="91"/>
      <c r="C19" s="91"/>
    </row>
    <row r="20" spans="1:3" ht="25.5" x14ac:dyDescent="0.3">
      <c r="A20" s="18" t="s">
        <v>82</v>
      </c>
      <c r="B20" s="91"/>
      <c r="C20" s="91"/>
    </row>
    <row r="21" spans="1:3" ht="16.5" customHeight="1" x14ac:dyDescent="0.3">
      <c r="A21" s="86" t="s">
        <v>16</v>
      </c>
      <c r="B21" s="90"/>
      <c r="C21" s="90"/>
    </row>
    <row r="22" spans="1:3" ht="16.5" customHeight="1" x14ac:dyDescent="0.3">
      <c r="A22" s="18" t="s">
        <v>70</v>
      </c>
      <c r="B22" s="91"/>
      <c r="C22" s="91"/>
    </row>
    <row r="23" spans="1:3" x14ac:dyDescent="0.3">
      <c r="A23" s="18" t="s">
        <v>4</v>
      </c>
      <c r="B23" s="91"/>
      <c r="C23" s="91"/>
    </row>
    <row r="24" spans="1:3" ht="25.5" x14ac:dyDescent="0.3">
      <c r="A24" s="18" t="s">
        <v>71</v>
      </c>
      <c r="B24" s="91"/>
      <c r="C24" s="91"/>
    </row>
    <row r="25" spans="1:3" ht="25.5" x14ac:dyDescent="0.3">
      <c r="A25" s="18" t="s">
        <v>72</v>
      </c>
      <c r="B25" s="91"/>
      <c r="C25" s="91"/>
    </row>
    <row r="26" spans="1:3" ht="38.25" x14ac:dyDescent="0.3">
      <c r="A26" s="18" t="s">
        <v>73</v>
      </c>
      <c r="B26" s="91"/>
      <c r="C26" s="91"/>
    </row>
    <row r="27" spans="1:3" ht="16.5" customHeight="1" x14ac:dyDescent="0.3">
      <c r="A27" s="18" t="s">
        <v>5</v>
      </c>
      <c r="B27" s="91"/>
      <c r="C27" s="91"/>
    </row>
    <row r="28" spans="1:3" ht="16.5" customHeight="1" x14ac:dyDescent="0.3">
      <c r="A28" s="18" t="s">
        <v>69</v>
      </c>
      <c r="B28" s="91"/>
      <c r="C28" s="91"/>
    </row>
    <row r="29" spans="1:3" ht="16.5" customHeight="1" x14ac:dyDescent="0.3">
      <c r="A29" s="18" t="s">
        <v>6</v>
      </c>
      <c r="B29" s="91"/>
      <c r="C29" s="91"/>
    </row>
    <row r="30" spans="1:3" ht="16.5" customHeight="1" x14ac:dyDescent="0.3">
      <c r="A30" s="18" t="s">
        <v>7</v>
      </c>
      <c r="B30" s="91"/>
      <c r="C30" s="91"/>
    </row>
    <row r="31" spans="1:3" ht="16.5" customHeight="1" x14ac:dyDescent="0.3">
      <c r="A31" s="18" t="s">
        <v>13</v>
      </c>
      <c r="B31" s="91"/>
      <c r="C31" s="91"/>
    </row>
    <row r="32" spans="1:3" ht="16.5" customHeight="1" x14ac:dyDescent="0.3">
      <c r="A32" s="18" t="s">
        <v>8</v>
      </c>
      <c r="B32" s="91"/>
      <c r="C32" s="91"/>
    </row>
    <row r="33" spans="1:4" ht="16.5" customHeight="1" x14ac:dyDescent="0.3">
      <c r="A33" s="18" t="s">
        <v>9</v>
      </c>
      <c r="B33" s="91"/>
      <c r="C33" s="91"/>
    </row>
    <row r="34" spans="1:4" ht="25.5" x14ac:dyDescent="0.3">
      <c r="A34" s="18" t="s">
        <v>92</v>
      </c>
      <c r="B34" s="91"/>
      <c r="C34" s="91"/>
    </row>
    <row r="35" spans="1:4" ht="16.5" customHeight="1" x14ac:dyDescent="0.3">
      <c r="A35" s="86" t="s">
        <v>93</v>
      </c>
      <c r="B35" s="92"/>
      <c r="C35" s="90"/>
    </row>
    <row r="36" spans="1:4" ht="38.25" x14ac:dyDescent="0.3">
      <c r="A36" s="18" t="s">
        <v>94</v>
      </c>
      <c r="B36" s="91"/>
      <c r="C36" s="91"/>
    </row>
    <row r="37" spans="1:4" ht="25.5" x14ac:dyDescent="0.3">
      <c r="A37" s="86" t="s">
        <v>95</v>
      </c>
      <c r="B37" s="92"/>
      <c r="C37" s="90"/>
    </row>
    <row r="38" spans="1:4" ht="49.5" x14ac:dyDescent="0.3">
      <c r="A38" s="18" t="s">
        <v>97</v>
      </c>
      <c r="B38" s="91"/>
      <c r="C38" s="91"/>
      <c r="D38" s="81" t="s">
        <v>61</v>
      </c>
    </row>
    <row r="39" spans="1:4" ht="25.5" x14ac:dyDescent="0.3">
      <c r="A39" s="18" t="s">
        <v>96</v>
      </c>
      <c r="B39" s="91"/>
      <c r="C39" s="91"/>
    </row>
    <row r="40" spans="1:4" ht="51" x14ac:dyDescent="0.3">
      <c r="A40" s="18" t="s">
        <v>98</v>
      </c>
      <c r="B40" s="91"/>
      <c r="C40" s="91" t="s">
        <v>99</v>
      </c>
    </row>
    <row r="41" spans="1:4" ht="25.5" x14ac:dyDescent="0.3">
      <c r="A41" s="86" t="s">
        <v>100</v>
      </c>
      <c r="B41" s="91"/>
      <c r="C41" s="91"/>
    </row>
    <row r="42" spans="1:4" ht="25.5" x14ac:dyDescent="0.3">
      <c r="A42" s="18" t="s">
        <v>101</v>
      </c>
      <c r="B42" s="91"/>
      <c r="C42" s="91"/>
    </row>
    <row r="43" spans="1:4" x14ac:dyDescent="0.3">
      <c r="A43" s="18" t="s">
        <v>102</v>
      </c>
      <c r="B43" s="91"/>
      <c r="C43" s="91"/>
    </row>
    <row r="44" spans="1:4" ht="38.25" x14ac:dyDescent="0.3">
      <c r="A44" s="18" t="s">
        <v>103</v>
      </c>
      <c r="B44" s="91"/>
      <c r="C44" s="91"/>
    </row>
    <row r="45" spans="1:4" ht="16.5" customHeight="1" x14ac:dyDescent="0.3">
      <c r="A45" s="86" t="s">
        <v>88</v>
      </c>
      <c r="B45" s="90"/>
      <c r="C45" s="90"/>
    </row>
    <row r="46" spans="1:4" ht="25.5" x14ac:dyDescent="0.3">
      <c r="A46" s="18" t="s">
        <v>90</v>
      </c>
      <c r="B46" s="91"/>
      <c r="C46" s="91"/>
    </row>
    <row r="47" spans="1:4" ht="25.5" x14ac:dyDescent="0.3">
      <c r="A47" s="18" t="s">
        <v>87</v>
      </c>
      <c r="B47" s="91"/>
      <c r="C47" s="91"/>
    </row>
    <row r="48" spans="1:4" ht="16.5" customHeight="1" x14ac:dyDescent="0.3">
      <c r="A48" s="18"/>
      <c r="B48" s="91"/>
      <c r="C48" s="91"/>
    </row>
    <row r="49" spans="1:3" x14ac:dyDescent="0.3">
      <c r="A49" s="15"/>
      <c r="B49" s="15"/>
      <c r="C49" s="10"/>
    </row>
    <row r="50" spans="1:3" x14ac:dyDescent="0.3">
      <c r="A50" s="30"/>
      <c r="B50" s="30" t="s">
        <v>20</v>
      </c>
      <c r="C50" s="30"/>
    </row>
    <row r="51" spans="1:3" x14ac:dyDescent="0.3">
      <c r="A51" s="36" t="s">
        <v>19</v>
      </c>
      <c r="B51" s="30"/>
      <c r="C51" s="30"/>
    </row>
    <row r="52" spans="1:3" x14ac:dyDescent="0.3">
      <c r="A52" s="3" t="s">
        <v>91</v>
      </c>
      <c r="B52" s="31"/>
      <c r="C52" s="87"/>
    </row>
    <row r="53" spans="1:3" x14ac:dyDescent="0.3">
      <c r="A53" s="3" t="s">
        <v>66</v>
      </c>
      <c r="B53" s="31"/>
      <c r="C53" s="87"/>
    </row>
    <row r="54" spans="1:3" x14ac:dyDescent="0.3">
      <c r="A54" s="3" t="s">
        <v>63</v>
      </c>
      <c r="B54" s="31"/>
      <c r="C54" s="87"/>
    </row>
    <row r="55" spans="1:3" x14ac:dyDescent="0.3">
      <c r="A55" s="3" t="s">
        <v>67</v>
      </c>
      <c r="B55" s="31"/>
      <c r="C55" s="87"/>
    </row>
    <row r="56" spans="1:3" x14ac:dyDescent="0.3">
      <c r="A56" s="3" t="s">
        <v>64</v>
      </c>
      <c r="B56" s="31"/>
      <c r="C56" s="87"/>
    </row>
    <row r="57" spans="1:3" x14ac:dyDescent="0.3">
      <c r="A57" s="3" t="s">
        <v>65</v>
      </c>
      <c r="B57" s="31"/>
      <c r="C57" s="87"/>
    </row>
    <row r="58" spans="1:3" x14ac:dyDescent="0.3">
      <c r="A58" s="3" t="s">
        <v>68</v>
      </c>
      <c r="B58" s="31"/>
      <c r="C58" s="87"/>
    </row>
    <row r="59" spans="1:3" x14ac:dyDescent="0.3">
      <c r="A59" s="3" t="s">
        <v>86</v>
      </c>
      <c r="B59" s="31"/>
      <c r="C59" s="87"/>
    </row>
    <row r="60" spans="1:3" x14ac:dyDescent="0.3">
      <c r="A60" s="37" t="s">
        <v>2</v>
      </c>
      <c r="B60" s="15"/>
      <c r="C60" s="15"/>
    </row>
    <row r="61" spans="1:3" x14ac:dyDescent="0.3">
      <c r="A61" s="3"/>
      <c r="B61" s="29"/>
      <c r="C61" s="29"/>
    </row>
    <row r="62" spans="1:3" x14ac:dyDescent="0.3">
      <c r="A62" s="16"/>
      <c r="B62" s="16"/>
      <c r="C62" s="15"/>
    </row>
    <row r="63" spans="1:3" x14ac:dyDescent="0.3">
      <c r="A63" s="15"/>
      <c r="B63" s="15"/>
      <c r="C63" s="15"/>
    </row>
    <row r="64" spans="1:3" x14ac:dyDescent="0.3">
      <c r="A64" s="19" t="s">
        <v>43</v>
      </c>
      <c r="B64" s="3"/>
    </row>
    <row r="65" spans="1:4" x14ac:dyDescent="0.3">
      <c r="A65" s="82" t="s">
        <v>58</v>
      </c>
    </row>
    <row r="66" spans="1:4" x14ac:dyDescent="0.3">
      <c r="A66" s="5" t="s">
        <v>57</v>
      </c>
    </row>
    <row r="67" spans="1:4" ht="33" x14ac:dyDescent="0.3">
      <c r="A67" s="95" t="s">
        <v>44</v>
      </c>
      <c r="B67" s="95"/>
      <c r="C67" s="95"/>
      <c r="D67" s="81" t="s">
        <v>60</v>
      </c>
    </row>
    <row r="68" spans="1:4" x14ac:dyDescent="0.3">
      <c r="A68" s="95" t="s">
        <v>45</v>
      </c>
      <c r="B68" s="95"/>
      <c r="C68" s="95"/>
    </row>
    <row r="69" spans="1:4" ht="33" x14ac:dyDescent="0.3">
      <c r="A69" s="95" t="s">
        <v>46</v>
      </c>
      <c r="B69" s="95"/>
      <c r="C69" s="95"/>
      <c r="D69" s="81" t="s">
        <v>60</v>
      </c>
    </row>
    <row r="70" spans="1:4" x14ac:dyDescent="0.3">
      <c r="A70" s="95" t="s">
        <v>47</v>
      </c>
      <c r="B70" s="95"/>
      <c r="C70" s="95"/>
    </row>
    <row r="71" spans="1:4" x14ac:dyDescent="0.3">
      <c r="A71" s="95" t="s">
        <v>48</v>
      </c>
      <c r="B71" s="95"/>
      <c r="C71" s="95"/>
    </row>
    <row r="72" spans="1:4" x14ac:dyDescent="0.3">
      <c r="A72" s="95" t="s">
        <v>49</v>
      </c>
      <c r="B72" s="95"/>
      <c r="C72" s="95"/>
    </row>
    <row r="73" spans="1:4" ht="33" x14ac:dyDescent="0.3">
      <c r="A73" s="95" t="s">
        <v>59</v>
      </c>
      <c r="B73" s="95"/>
      <c r="C73" s="95"/>
      <c r="D73" s="81" t="s">
        <v>60</v>
      </c>
    </row>
    <row r="74" spans="1:4" ht="66" x14ac:dyDescent="0.3">
      <c r="A74" s="95" t="s">
        <v>50</v>
      </c>
      <c r="B74" s="95"/>
      <c r="C74" s="95"/>
      <c r="D74" s="81" t="s">
        <v>62</v>
      </c>
    </row>
    <row r="75" spans="1:4" ht="49.5" x14ac:dyDescent="0.3">
      <c r="A75" s="95" t="s">
        <v>51</v>
      </c>
      <c r="B75" s="95"/>
      <c r="C75" s="95"/>
      <c r="D75" s="81" t="s">
        <v>61</v>
      </c>
    </row>
    <row r="76" spans="1:4" ht="66" x14ac:dyDescent="0.3">
      <c r="A76" s="95" t="s">
        <v>52</v>
      </c>
      <c r="B76" s="95"/>
      <c r="C76" s="95"/>
      <c r="D76" s="81" t="s">
        <v>62</v>
      </c>
    </row>
    <row r="77" spans="1:4" x14ac:dyDescent="0.3">
      <c r="A77" s="95" t="s">
        <v>53</v>
      </c>
      <c r="B77" s="95"/>
      <c r="C77" s="95"/>
      <c r="D77" s="81"/>
    </row>
    <row r="78" spans="1:4" ht="66" x14ac:dyDescent="0.3">
      <c r="A78" s="95" t="s">
        <v>54</v>
      </c>
      <c r="B78" s="95"/>
      <c r="C78" s="95"/>
      <c r="D78" s="81" t="s">
        <v>62</v>
      </c>
    </row>
    <row r="79" spans="1:4" ht="33" x14ac:dyDescent="0.3">
      <c r="A79" s="95" t="s">
        <v>55</v>
      </c>
      <c r="B79" s="95"/>
      <c r="C79" s="95"/>
      <c r="D79" s="81" t="s">
        <v>60</v>
      </c>
    </row>
    <row r="80" spans="1:4" ht="33" x14ac:dyDescent="0.3">
      <c r="A80" s="95" t="s">
        <v>56</v>
      </c>
      <c r="B80" s="95"/>
      <c r="C80" s="95"/>
      <c r="D80" s="81" t="s">
        <v>60</v>
      </c>
    </row>
    <row r="112" spans="1:6" s="5" customFormat="1" x14ac:dyDescent="0.3">
      <c r="A112" s="5" t="s">
        <v>0</v>
      </c>
      <c r="C112" s="3"/>
      <c r="D112" s="3"/>
      <c r="E112" s="4"/>
      <c r="F112" s="4"/>
    </row>
  </sheetData>
  <mergeCells count="14">
    <mergeCell ref="A72:C72"/>
    <mergeCell ref="A67:C67"/>
    <mergeCell ref="A68:C68"/>
    <mergeCell ref="A69:C69"/>
    <mergeCell ref="A70:C70"/>
    <mergeCell ref="A71:C71"/>
    <mergeCell ref="A78:C78"/>
    <mergeCell ref="A79:C79"/>
    <mergeCell ref="A80:C80"/>
    <mergeCell ref="A73:C73"/>
    <mergeCell ref="A74:C74"/>
    <mergeCell ref="A75:C75"/>
    <mergeCell ref="A76:C76"/>
    <mergeCell ref="A77:C77"/>
  </mergeCells>
  <dataValidations count="1">
    <dataValidation type="list" allowBlank="1" showInputMessage="1" showErrorMessage="1" sqref="C52:C59" xr:uid="{F2E93758-A9A0-4C74-9052-37B50AB9E944}">
      <formula1>$F$5:$I$5</formula1>
    </dataValidation>
  </dataValidations>
  <hyperlinks>
    <hyperlink ref="A8" location="'KM-BI-10-1'!A64" display="ISA 501 4. bek (a)" xr:uid="{AF5E5F71-EF0B-43F3-96C3-544217786B6F}"/>
  </hyperlinks>
  <pageMargins left="0.70866141732283472" right="0.70866141732283472" top="0.70866141732283472" bottom="0.70866141732283472" header="0.51181102362204722" footer="0.51181102362204722"/>
  <pageSetup paperSize="9" scale="45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workbookViewId="0"/>
  </sheetViews>
  <sheetFormatPr defaultRowHeight="14.25" x14ac:dyDescent="0.2"/>
  <cols>
    <col min="1" max="1" width="5.625" style="32" customWidth="1"/>
    <col min="2" max="2" width="36.625" style="32" customWidth="1"/>
    <col min="3" max="4" width="20.625" style="32" customWidth="1"/>
    <col min="5" max="5" width="11.5" style="32" customWidth="1"/>
    <col min="6" max="6" width="20.625" style="32" customWidth="1"/>
    <col min="7" max="16384" width="9" style="32"/>
  </cols>
  <sheetData>
    <row r="1" spans="2:6" ht="32.1" customHeight="1" x14ac:dyDescent="0.2">
      <c r="B1" s="33"/>
    </row>
    <row r="2" spans="2:6" ht="15" customHeight="1" x14ac:dyDescent="0.2"/>
    <row r="3" spans="2:6" ht="15" customHeight="1" x14ac:dyDescent="0.2">
      <c r="D3" s="34"/>
    </row>
    <row r="4" spans="2:6" ht="15" customHeight="1" x14ac:dyDescent="0.2"/>
    <row r="5" spans="2:6" ht="15" customHeight="1" x14ac:dyDescent="0.2">
      <c r="D5" s="34"/>
    </row>
    <row r="6" spans="2:6" ht="15" customHeight="1" x14ac:dyDescent="0.2"/>
    <row r="7" spans="2:6" ht="15" customHeight="1" x14ac:dyDescent="0.2"/>
    <row r="12" spans="2:6" x14ac:dyDescent="0.2">
      <c r="F12" s="35"/>
    </row>
    <row r="13" spans="2:6" x14ac:dyDescent="0.2">
      <c r="F13" s="35"/>
    </row>
    <row r="15" spans="2:6" x14ac:dyDescent="0.2">
      <c r="F15" s="3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KM-BI-10-1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v.1.24.14.0.0#2024.08.29.</dc:description>
  <cp:lastPrinted>2013-11-25T11:59:53Z</cp:lastPrinted>
  <dcterms:created xsi:type="dcterms:W3CDTF">2011-02-03T09:55:45Z</dcterms:created>
  <dcterms:modified xsi:type="dcterms:W3CDTF">2024-08-28T11:14:12Z</dcterms:modified>
</cp:coreProperties>
</file>