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13. KM-FII Hosszú lejáratú köt\"/>
    </mc:Choice>
  </mc:AlternateContent>
  <xr:revisionPtr revIDLastSave="0" documentId="13_ncr:1_{54C299BC-B4FA-4D46-BC16-C2778AEC2C6E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2" r:id="rId1"/>
    <sheet name="KM-FII-10-2" sheetId="10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2" l="1"/>
  <c r="A20" i="12"/>
  <c r="K6" i="12"/>
  <c r="J6" i="12"/>
  <c r="I6" i="12"/>
  <c r="K5" i="12"/>
  <c r="J5" i="12"/>
  <c r="I5" i="12"/>
  <c r="K4" i="12"/>
  <c r="J4" i="12"/>
  <c r="I4" i="12"/>
  <c r="B7" i="12"/>
  <c r="B6" i="12"/>
  <c r="B5" i="12"/>
  <c r="B4" i="12"/>
  <c r="D3" i="12"/>
  <c r="I5" i="10" l="1"/>
  <c r="F5" i="10"/>
  <c r="F4" i="10"/>
  <c r="A5" i="10"/>
  <c r="A4" i="10"/>
  <c r="J33" i="10"/>
  <c r="H33" i="10"/>
  <c r="F33" i="10"/>
  <c r="E33" i="10"/>
  <c r="I32" i="10"/>
  <c r="G32" i="10"/>
  <c r="G31" i="10"/>
  <c r="I31" i="10" s="1"/>
  <c r="I33" i="10" s="1"/>
  <c r="J29" i="10"/>
  <c r="H29" i="10"/>
  <c r="F29" i="10"/>
  <c r="E29" i="10"/>
  <c r="G28" i="10"/>
  <c r="I28" i="10" s="1"/>
  <c r="I27" i="10"/>
  <c r="G27" i="10"/>
  <c r="J25" i="10"/>
  <c r="H25" i="10"/>
  <c r="F25" i="10"/>
  <c r="E25" i="10"/>
  <c r="I24" i="10"/>
  <c r="G24" i="10"/>
  <c r="G23" i="10"/>
  <c r="I23" i="10" s="1"/>
  <c r="J21" i="10"/>
  <c r="H21" i="10"/>
  <c r="F21" i="10"/>
  <c r="E21" i="10"/>
  <c r="G20" i="10"/>
  <c r="I20" i="10" s="1"/>
  <c r="I19" i="10"/>
  <c r="G19" i="10"/>
  <c r="J17" i="10"/>
  <c r="H17" i="10"/>
  <c r="F17" i="10"/>
  <c r="E17" i="10"/>
  <c r="I16" i="10"/>
  <c r="G16" i="10"/>
  <c r="G15" i="10"/>
  <c r="I15" i="10" s="1"/>
  <c r="J13" i="10"/>
  <c r="H13" i="10"/>
  <c r="H34" i="10" s="1"/>
  <c r="F13" i="10"/>
  <c r="E13" i="10"/>
  <c r="G12" i="10"/>
  <c r="I12" i="10" s="1"/>
  <c r="I11" i="10"/>
  <c r="I13" i="10" s="1"/>
  <c r="G11" i="10"/>
  <c r="E2" i="10"/>
  <c r="D2" i="10"/>
  <c r="I17" i="10" l="1"/>
  <c r="E34" i="10"/>
  <c r="F34" i="10"/>
  <c r="I25" i="10"/>
  <c r="I29" i="10"/>
  <c r="J34" i="10"/>
  <c r="I21" i="10"/>
  <c r="I34" i="10" s="1"/>
  <c r="G17" i="10"/>
  <c r="G25" i="10"/>
  <c r="G33" i="10"/>
  <c r="G13" i="10"/>
  <c r="G21" i="10"/>
  <c r="G29" i="10"/>
  <c r="G34" i="10" l="1"/>
</calcChain>
</file>

<file path=xl/sharedStrings.xml><?xml version="1.0" encoding="utf-8"?>
<sst xmlns="http://schemas.openxmlformats.org/spreadsheetml/2006/main" count="59" uniqueCount="51">
  <si>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</si>
  <si>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</si>
  <si>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</si>
  <si>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</si>
  <si>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</si>
  <si>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</si>
  <si>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</si>
  <si>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</si>
  <si>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</si>
  <si>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</si>
  <si>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</si>
  <si>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 xml:space="preserve"> </t>
  </si>
  <si>
    <t>KM-FII-10-2</t>
  </si>
  <si>
    <t>Összesen:</t>
  </si>
  <si>
    <t>HOSSZÚ LEJÁRATÚ KÖTELEZETTSÉGEK / HITELEK, PÜ-I LÍZINGEK</t>
  </si>
  <si>
    <t>Ellenőrizte:</t>
  </si>
  <si>
    <t>Azonosító</t>
  </si>
  <si>
    <t>Megnevezés / 
Hitelcél</t>
  </si>
  <si>
    <t>Finanszírozó</t>
  </si>
  <si>
    <t>Szerződés kelte</t>
  </si>
  <si>
    <t>Kötelezettség 
összege</t>
  </si>
  <si>
    <t>Törlesztések összege</t>
  </si>
  <si>
    <t>Fennálló tartozás összesen</t>
  </si>
  <si>
    <t>Egy éven belül esedékes</t>
  </si>
  <si>
    <t>Egy éven túl esedékes</t>
  </si>
  <si>
    <t>Öt éven túl esedékes</t>
  </si>
  <si>
    <t>Kamat %</t>
  </si>
  <si>
    <t>Fedezet</t>
  </si>
  <si>
    <t>II.1. Hosszú lejáratra kapott kölcsönök</t>
  </si>
  <si>
    <t>II.4. Beruházási és fejlesztési hitelek</t>
  </si>
  <si>
    <t>II.5. Egyéb hosszú lejáratú hitelek</t>
  </si>
  <si>
    <t>II.6.  Tartós kötelezettség kapcsolt vállalkozással szemben</t>
  </si>
  <si>
    <t>II.7. Tartós kötelezettségek egyéb részesedési viszonyban lévő vállalkozással szemben</t>
  </si>
  <si>
    <t>III.8. Egyéb hosszú lejáratú kötelezettségek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</si>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</sst>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29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5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8" fillId="0" borderId="0"/>
    <xf numFmtId="0" fontId="13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0" fontId="21" fillId="0" borderId="0">
      <alignment horizontal="left" vertical="center"/>
    </xf>
    <xf numFmtId="0" fontId="8" fillId="0" borderId="0"/>
    <xf numFmtId="0" fontId="23" fillId="0" borderId="0"/>
    <xf numFmtId="0" fontId="12" fillId="0" borderId="0"/>
  </cellStyleXfs>
  <cellXfs count="120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5" fontId="0" fillId="0" borderId="0" xfId="0" applyNumberFormat="1" applyAlignment="1">
      <alignment horizontal="right"/>
    </xf>
    <xf numFmtId="0" fontId="17" fillId="0" borderId="0" xfId="0" applyFont="1"/>
    <xf numFmtId="0" fontId="3" fillId="3" borderId="0" xfId="1" applyFont="1" applyFill="1"/>
    <xf numFmtId="0" fontId="19" fillId="2" borderId="0" xfId="8" applyFont="1" applyFill="1" applyAlignment="1">
      <alignment vertical="center"/>
    </xf>
    <xf numFmtId="0" fontId="5" fillId="2" borderId="0" xfId="0" applyFont="1" applyFill="1"/>
    <xf numFmtId="0" fontId="5" fillId="3" borderId="10" xfId="7" applyFont="1" applyFill="1" applyBorder="1"/>
    <xf numFmtId="164" fontId="5" fillId="3" borderId="1" xfId="7" applyNumberFormat="1" applyFont="1" applyFill="1" applyBorder="1"/>
    <xf numFmtId="0" fontId="19" fillId="6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0" fontId="4" fillId="0" borderId="0" xfId="9" applyFont="1" applyFill="1"/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19" fillId="2" borderId="0" xfId="7" applyFont="1" applyFill="1" applyBorder="1" applyAlignment="1"/>
    <xf numFmtId="0" fontId="19" fillId="2" borderId="0" xfId="7" applyFont="1" applyFill="1" applyBorder="1"/>
    <xf numFmtId="0" fontId="2" fillId="2" borderId="0" xfId="7" applyFont="1" applyFill="1"/>
    <xf numFmtId="0" fontId="2" fillId="2" borderId="0" xfId="7" applyFont="1" applyFill="1" applyBorder="1"/>
    <xf numFmtId="0" fontId="2" fillId="3" borderId="0" xfId="3" applyFont="1" applyFill="1"/>
    <xf numFmtId="0" fontId="2" fillId="2" borderId="0" xfId="7" applyFont="1" applyFill="1" applyBorder="1" applyAlignment="1"/>
    <xf numFmtId="0" fontId="20" fillId="2" borderId="0" xfId="7" applyFont="1" applyFill="1" applyBorder="1"/>
    <xf numFmtId="14" fontId="19" fillId="2" borderId="0" xfId="7" applyNumberFormat="1" applyFont="1" applyFill="1" applyBorder="1" applyAlignment="1">
      <alignment horizontal="center"/>
    </xf>
    <xf numFmtId="0" fontId="19" fillId="2" borderId="0" xfId="7" applyFont="1" applyFill="1" applyBorder="1" applyAlignment="1">
      <alignment horizontal="center"/>
    </xf>
    <xf numFmtId="0" fontId="2" fillId="2" borderId="0" xfId="3" applyFont="1" applyFill="1" applyBorder="1"/>
    <xf numFmtId="0" fontId="19" fillId="2" borderId="3" xfId="10" applyFont="1" applyFill="1" applyBorder="1" applyAlignment="1">
      <alignment vertical="top"/>
    </xf>
    <xf numFmtId="0" fontId="19" fillId="2" borderId="4" xfId="10" applyFont="1" applyFill="1" applyBorder="1" applyAlignment="1">
      <alignment horizontal="left" vertical="top"/>
    </xf>
    <xf numFmtId="0" fontId="19" fillId="2" borderId="15" xfId="11" applyFont="1" applyFill="1" applyBorder="1" applyAlignment="1" applyProtection="1">
      <alignment horizontal="left" vertical="center"/>
      <protection hidden="1"/>
    </xf>
    <xf numFmtId="0" fontId="19" fillId="2" borderId="16" xfId="0" applyFont="1" applyFill="1" applyBorder="1" applyAlignment="1">
      <alignment horizontal="left"/>
    </xf>
    <xf numFmtId="0" fontId="19" fillId="2" borderId="16" xfId="10" applyFont="1" applyFill="1" applyBorder="1" applyAlignment="1">
      <alignment horizontal="left" vertical="top"/>
    </xf>
    <xf numFmtId="0" fontId="22" fillId="2" borderId="16" xfId="12" applyFont="1" applyFill="1" applyBorder="1"/>
    <xf numFmtId="0" fontId="2" fillId="2" borderId="16" xfId="7" applyFont="1" applyFill="1" applyBorder="1"/>
    <xf numFmtId="0" fontId="2" fillId="2" borderId="17" xfId="7" applyFont="1" applyFill="1" applyBorder="1" applyProtection="1">
      <protection locked="0" hidden="1"/>
    </xf>
    <xf numFmtId="14" fontId="19" fillId="2" borderId="4" xfId="10" applyNumberFormat="1" applyFont="1" applyFill="1" applyBorder="1" applyAlignment="1">
      <alignment horizontal="left" vertical="top"/>
    </xf>
    <xf numFmtId="0" fontId="19" fillId="2" borderId="3" xfId="10" applyFont="1" applyFill="1" applyBorder="1" applyAlignment="1">
      <alignment horizontal="left" vertical="top"/>
    </xf>
    <xf numFmtId="0" fontId="2" fillId="2" borderId="4" xfId="3" applyFont="1" applyFill="1" applyBorder="1"/>
    <xf numFmtId="0" fontId="19" fillId="2" borderId="4" xfId="0" applyFont="1" applyFill="1" applyBorder="1"/>
    <xf numFmtId="0" fontId="2" fillId="2" borderId="5" xfId="7" applyFont="1" applyFill="1" applyBorder="1" applyProtection="1">
      <protection locked="0" hidden="1"/>
    </xf>
    <xf numFmtId="0" fontId="19" fillId="2" borderId="0" xfId="10" applyFont="1" applyFill="1" applyBorder="1" applyAlignment="1">
      <alignment vertical="top"/>
    </xf>
    <xf numFmtId="14" fontId="19" fillId="2" borderId="0" xfId="10" applyNumberFormat="1" applyFont="1" applyFill="1" applyBorder="1" applyAlignment="1">
      <alignment horizontal="left" vertical="top"/>
    </xf>
    <xf numFmtId="14" fontId="19" fillId="2" borderId="16" xfId="10" applyNumberFormat="1" applyFont="1" applyFill="1" applyBorder="1" applyAlignment="1">
      <alignment horizontal="left" vertical="top"/>
    </xf>
    <xf numFmtId="0" fontId="19" fillId="2" borderId="0" xfId="10" applyFont="1" applyFill="1" applyBorder="1" applyAlignment="1">
      <alignment horizontal="left" vertical="top"/>
    </xf>
    <xf numFmtId="0" fontId="2" fillId="2" borderId="0" xfId="7" applyFont="1" applyFill="1" applyAlignment="1"/>
    <xf numFmtId="0" fontId="2" fillId="3" borderId="0" xfId="7" applyFont="1" applyFill="1"/>
    <xf numFmtId="0" fontId="4" fillId="0" borderId="18" xfId="7" applyFont="1" applyBorder="1" applyAlignment="1">
      <alignment horizontal="center" vertical="top" wrapText="1"/>
    </xf>
    <xf numFmtId="0" fontId="4" fillId="0" borderId="19" xfId="7" applyFont="1" applyBorder="1" applyAlignment="1">
      <alignment horizontal="center" vertical="top" wrapText="1"/>
    </xf>
    <xf numFmtId="0" fontId="4" fillId="0" borderId="6" xfId="7" applyFont="1" applyBorder="1" applyAlignment="1">
      <alignment horizontal="center" vertical="top" wrapText="1"/>
    </xf>
    <xf numFmtId="0" fontId="4" fillId="0" borderId="7" xfId="7" applyFont="1" applyBorder="1" applyAlignment="1">
      <alignment horizontal="center" vertical="top" wrapText="1"/>
    </xf>
    <xf numFmtId="0" fontId="5" fillId="0" borderId="4" xfId="7" applyFont="1" applyBorder="1"/>
    <xf numFmtId="0" fontId="4" fillId="0" borderId="4" xfId="7" applyFont="1" applyBorder="1" applyAlignment="1">
      <alignment horizontal="left" vertical="top" wrapText="1"/>
    </xf>
    <xf numFmtId="0" fontId="4" fillId="0" borderId="9" xfId="7" applyFont="1" applyBorder="1" applyAlignment="1">
      <alignment horizontal="left" vertical="top" wrapText="1"/>
    </xf>
    <xf numFmtId="0" fontId="4" fillId="0" borderId="20" xfId="7" applyFont="1" applyBorder="1"/>
    <xf numFmtId="0" fontId="5" fillId="3" borderId="3" xfId="7" applyFont="1" applyFill="1" applyBorder="1"/>
    <xf numFmtId="14" fontId="5" fillId="3" borderId="1" xfId="7" applyNumberFormat="1" applyFont="1" applyFill="1" applyBorder="1"/>
    <xf numFmtId="164" fontId="5" fillId="2" borderId="1" xfId="7" applyNumberFormat="1" applyFont="1" applyFill="1" applyBorder="1"/>
    <xf numFmtId="164" fontId="5" fillId="3" borderId="11" xfId="7" applyNumberFormat="1" applyFont="1" applyFill="1" applyBorder="1"/>
    <xf numFmtId="164" fontId="5" fillId="0" borderId="1" xfId="7" applyNumberFormat="1" applyFont="1" applyFill="1" applyBorder="1"/>
    <xf numFmtId="164" fontId="4" fillId="7" borderId="1" xfId="7" applyNumberFormat="1" applyFont="1" applyFill="1" applyBorder="1"/>
    <xf numFmtId="164" fontId="4" fillId="7" borderId="11" xfId="7" applyNumberFormat="1" applyFont="1" applyFill="1" applyBorder="1"/>
    <xf numFmtId="164" fontId="5" fillId="0" borderId="11" xfId="7" applyNumberFormat="1" applyFont="1" applyFill="1" applyBorder="1"/>
    <xf numFmtId="0" fontId="4" fillId="0" borderId="12" xfId="7" applyFont="1" applyFill="1" applyBorder="1"/>
    <xf numFmtId="0" fontId="4" fillId="0" borderId="13" xfId="7" applyFont="1" applyFill="1" applyBorder="1"/>
    <xf numFmtId="164" fontId="4" fillId="0" borderId="21" xfId="7" applyNumberFormat="1" applyFont="1" applyFill="1" applyBorder="1"/>
    <xf numFmtId="164" fontId="4" fillId="7" borderId="21" xfId="7" applyNumberFormat="1" applyFont="1" applyFill="1" applyBorder="1"/>
    <xf numFmtId="164" fontId="4" fillId="7" borderId="14" xfId="7" applyNumberFormat="1" applyFont="1" applyFill="1" applyBorder="1"/>
    <xf numFmtId="0" fontId="2" fillId="3" borderId="0" xfId="7" applyFont="1" applyFill="1" applyAlignment="1"/>
    <xf numFmtId="0" fontId="25" fillId="0" borderId="0" xfId="14" applyFont="1"/>
    <xf numFmtId="0" fontId="25" fillId="5" borderId="0" xfId="14" applyFont="1" applyFill="1" applyAlignment="1">
      <alignment horizontal="center" vertical="top" wrapText="1"/>
    </xf>
    <xf numFmtId="0" fontId="26" fillId="0" borderId="0" xfId="14" applyFont="1"/>
    <xf numFmtId="0" fontId="15" fillId="4" borderId="0" xfId="14" applyFont="1" applyFill="1"/>
    <xf numFmtId="0" fontId="25" fillId="5" borderId="0" xfId="14" applyFont="1" applyFill="1" applyAlignment="1">
      <alignment horizontal="right"/>
    </xf>
    <xf numFmtId="0" fontId="14" fillId="5" borderId="0" xfId="14" applyFont="1" applyFill="1" applyAlignment="1">
      <alignment horizontal="center"/>
    </xf>
    <xf numFmtId="14" fontId="14" fillId="0" borderId="0" xfId="14" applyNumberFormat="1" applyFont="1" applyAlignment="1">
      <alignment horizontal="center" vertical="top" wrapText="1"/>
    </xf>
    <xf numFmtId="0" fontId="2" fillId="4" borderId="0" xfId="14" applyFont="1" applyFill="1"/>
    <xf numFmtId="0" fontId="19" fillId="5" borderId="2" xfId="14" applyFont="1" applyFill="1" applyBorder="1" applyAlignment="1">
      <alignment horizontal="left" vertical="top"/>
    </xf>
    <xf numFmtId="166" fontId="19" fillId="0" borderId="2" xfId="14" applyNumberFormat="1" applyFont="1" applyBorder="1" applyAlignment="1">
      <alignment horizontal="left" vertical="top" wrapText="1"/>
    </xf>
    <xf numFmtId="0" fontId="19" fillId="5" borderId="2" xfId="14" applyFont="1" applyFill="1" applyBorder="1" applyAlignment="1">
      <alignment horizontal="center" vertical="top"/>
    </xf>
    <xf numFmtId="0" fontId="15" fillId="0" borderId="0" xfId="14" applyFont="1"/>
    <xf numFmtId="0" fontId="2" fillId="4" borderId="22" xfId="14" applyFont="1" applyFill="1" applyBorder="1" applyAlignment="1" applyProtection="1">
      <alignment horizontal="center"/>
      <protection locked="0" hidden="1"/>
    </xf>
    <xf numFmtId="0" fontId="15" fillId="4" borderId="0" xfId="14" applyFont="1" applyFill="1" applyAlignment="1">
      <alignment horizontal="left"/>
    </xf>
    <xf numFmtId="166" fontId="19" fillId="4" borderId="2" xfId="14" applyNumberFormat="1" applyFont="1" applyFill="1" applyBorder="1" applyAlignment="1">
      <alignment horizontal="left"/>
    </xf>
    <xf numFmtId="166" fontId="14" fillId="0" borderId="2" xfId="14" applyNumberFormat="1" applyFont="1" applyBorder="1" applyAlignment="1">
      <alignment horizontal="right"/>
    </xf>
    <xf numFmtId="0" fontId="14" fillId="0" borderId="0" xfId="14" applyFont="1" applyAlignment="1">
      <alignment horizontal="left"/>
    </xf>
    <xf numFmtId="0" fontId="14" fillId="0" borderId="0" xfId="14" applyFont="1"/>
    <xf numFmtId="0" fontId="19" fillId="0" borderId="2" xfId="14" applyFont="1" applyBorder="1" applyAlignment="1">
      <alignment horizontal="left" vertical="top"/>
    </xf>
    <xf numFmtId="166" fontId="27" fillId="4" borderId="2" xfId="14" applyNumberFormat="1" applyFont="1" applyFill="1" applyBorder="1" applyAlignment="1">
      <alignment horizontal="left"/>
    </xf>
    <xf numFmtId="166" fontId="14" fillId="0" borderId="0" xfId="14" applyNumberFormat="1" applyFont="1" applyAlignment="1">
      <alignment horizontal="center"/>
    </xf>
    <xf numFmtId="0" fontId="19" fillId="5" borderId="0" xfId="14" applyFont="1" applyFill="1" applyAlignment="1">
      <alignment horizontal="left"/>
    </xf>
    <xf numFmtId="0" fontId="19" fillId="0" borderId="0" xfId="14" applyFont="1" applyAlignment="1">
      <alignment horizontal="left"/>
    </xf>
    <xf numFmtId="166" fontId="14" fillId="0" borderId="0" xfId="14" applyNumberFormat="1" applyFont="1" applyAlignment="1">
      <alignment horizontal="center" wrapText="1"/>
    </xf>
    <xf numFmtId="0" fontId="19" fillId="5" borderId="0" xfId="14" applyFont="1" applyFill="1" applyAlignment="1">
      <alignment horizontal="left" vertical="center"/>
    </xf>
    <xf numFmtId="0" fontId="14" fillId="5" borderId="0" xfId="14" applyFont="1" applyFill="1" applyAlignment="1">
      <alignment vertical="top"/>
    </xf>
    <xf numFmtId="0" fontId="24" fillId="0" borderId="0" xfId="14" applyFont="1" applyAlignment="1">
      <alignment vertical="top" wrapText="1"/>
    </xf>
    <xf numFmtId="0" fontId="19" fillId="0" borderId="0" xfId="14" applyFont="1"/>
    <xf numFmtId="0" fontId="2" fillId="5" borderId="0" xfId="14" applyFont="1" applyFill="1" applyAlignment="1">
      <alignment wrapText="1"/>
    </xf>
    <xf numFmtId="0" fontId="28" fillId="0" borderId="0" xfId="14" applyFont="1" applyAlignment="1">
      <alignment horizontal="justify" vertical="top"/>
    </xf>
    <xf numFmtId="0" fontId="28" fillId="4" borderId="0" xfId="14" applyFont="1" applyFill="1" applyAlignment="1">
      <alignment horizontal="justify" vertical="top" wrapText="1"/>
    </xf>
    <xf numFmtId="0" fontId="19" fillId="0" borderId="0" xfId="14" applyFont="1" applyAlignment="1">
      <alignment horizontal="left" vertical="center"/>
    </xf>
    <xf numFmtId="0" fontId="2" fillId="5" borderId="0" xfId="14" applyFont="1" applyFill="1" applyAlignment="1">
      <alignment vertical="center" wrapText="1"/>
    </xf>
    <xf numFmtId="166" fontId="16" fillId="0" borderId="0" xfId="14" applyNumberFormat="1" applyFont="1" applyAlignment="1">
      <alignment horizontal="left" vertical="top"/>
    </xf>
    <xf numFmtId="0" fontId="2" fillId="5" borderId="0" xfId="14" applyFont="1" applyFill="1" applyAlignment="1">
      <alignment vertical="center"/>
    </xf>
    <xf numFmtId="164" fontId="15" fillId="5" borderId="2" xfId="14" applyNumberFormat="1" applyFont="1" applyFill="1" applyBorder="1" applyAlignment="1">
      <alignment vertical="top" wrapText="1"/>
    </xf>
    <xf numFmtId="0" fontId="15" fillId="5" borderId="2" xfId="14" applyFont="1" applyFill="1" applyBorder="1" applyAlignment="1">
      <alignment horizontal="left" vertical="top" wrapText="1"/>
    </xf>
    <xf numFmtId="0" fontId="15" fillId="4" borderId="0" xfId="14" applyFont="1" applyFill="1" applyAlignment="1">
      <alignment vertical="top" wrapText="1"/>
    </xf>
    <xf numFmtId="166" fontId="14" fillId="0" borderId="23" xfId="14" applyNumberFormat="1" applyFont="1" applyBorder="1" applyAlignment="1">
      <alignment horizontal="center"/>
    </xf>
    <xf numFmtId="166" fontId="14" fillId="0" borderId="24" xfId="14" applyNumberFormat="1" applyFont="1" applyBorder="1" applyAlignment="1">
      <alignment horizontal="center"/>
    </xf>
    <xf numFmtId="0" fontId="4" fillId="0" borderId="8" xfId="7" applyFont="1" applyFill="1" applyBorder="1" applyAlignment="1">
      <alignment horizontal="right"/>
    </xf>
    <xf numFmtId="0" fontId="4" fillId="0" borderId="4" xfId="7" applyFont="1" applyFill="1" applyBorder="1" applyAlignment="1">
      <alignment horizontal="right"/>
    </xf>
  </cellXfs>
  <cellStyles count="15">
    <cellStyle name="Normál" xfId="0" builtinId="0"/>
    <cellStyle name="Normál 10" xfId="2" xr:uid="{00000000-0005-0000-0000-000001000000}"/>
    <cellStyle name="Normál 2" xfId="5" xr:uid="{00000000-0005-0000-0000-000002000000}"/>
    <cellStyle name="Normál 2 2" xfId="1" xr:uid="{00000000-0005-0000-0000-000003000000}"/>
    <cellStyle name="Normál 2 5" xfId="12" xr:uid="{00000000-0005-0000-0000-000004000000}"/>
    <cellStyle name="Normál 2_JAVÍTÁS KM-AII_2011_Targyi_eszkozok" xfId="4" xr:uid="{00000000-0005-0000-0000-000005000000}"/>
    <cellStyle name="Normál 3" xfId="6" xr:uid="{00000000-0005-0000-0000-000006000000}"/>
    <cellStyle name="Normál 4" xfId="13" xr:uid="{00000000-0005-0000-0000-000007000000}"/>
    <cellStyle name="Normál 5" xfId="3" xr:uid="{00000000-0005-0000-0000-000008000000}"/>
    <cellStyle name="Normál 6" xfId="14" xr:uid="{9B0DBD63-04E0-44B1-AA86-38F495165084}"/>
    <cellStyle name="Normál_Dunacargo - forgalmi - A 2004-2005-05-25" xfId="10" xr:uid="{00000000-0005-0000-0000-000009000000}"/>
    <cellStyle name="Normál_Leltár összesítők" xfId="7" xr:uid="{00000000-0005-0000-0000-00000A000000}"/>
    <cellStyle name="Normál_Munka1" xfId="9" xr:uid="{00000000-0005-0000-0000-00000B000000}"/>
    <cellStyle name="Normál_Munka9" xfId="8" xr:uid="{00000000-0005-0000-0000-00000C000000}"/>
    <cellStyle name="Normál_MUNKALAP" xfId="11" xr:uid="{00000000-0005-0000-0000-00000D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4C1B0-3279-473F-85EE-F4BB4D8975F2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81" customWidth="1"/>
    <col min="2" max="2" width="70" style="115" customWidth="1"/>
    <col min="3" max="6" width="13.5" style="81" customWidth="1"/>
    <col min="7" max="8" width="9" style="81" customWidth="1"/>
    <col min="9" max="9" width="11.5" style="81" bestFit="1" customWidth="1"/>
    <col min="10" max="29" width="9" style="81" customWidth="1"/>
    <col min="30" max="16384" width="9" style="81"/>
  </cols>
  <sheetData>
    <row r="1" spans="1:11" ht="18.75" x14ac:dyDescent="0.3">
      <c r="A1" s="78" t="s">
        <v>34</v>
      </c>
      <c r="B1" s="79" t="s">
        <v>5</v>
      </c>
      <c r="C1" s="80"/>
      <c r="D1" s="80"/>
      <c r="E1" s="80"/>
      <c r="F1" s="80"/>
    </row>
    <row r="2" spans="1:11" ht="18.75" x14ac:dyDescent="0.3">
      <c r="A2" s="80"/>
      <c r="B2" s="82"/>
      <c r="C2" s="80"/>
      <c r="D2" s="80"/>
      <c r="E2" s="80"/>
      <c r="F2" s="80"/>
    </row>
    <row r="3" spans="1:11" ht="18.75" x14ac:dyDescent="0.3">
      <c r="A3" s="78" t="s">
        <v>35</v>
      </c>
      <c r="B3" s="80"/>
      <c r="C3" s="83" t="s">
        <v>7</v>
      </c>
      <c r="D3" s="84" t="str">
        <f>IF(Alapa!F12=0,"",Alapa!F12)</f>
        <v/>
      </c>
      <c r="E3" s="80"/>
      <c r="F3" s="80"/>
      <c r="H3" s="85" t="s">
        <v>2</v>
      </c>
      <c r="I3" s="81" t="s">
        <v>36</v>
      </c>
    </row>
    <row r="4" spans="1:11" ht="16.5" customHeight="1" x14ac:dyDescent="0.3">
      <c r="A4" s="86" t="s">
        <v>6</v>
      </c>
      <c r="B4" s="87">
        <f>Alapa!C17</f>
        <v>0</v>
      </c>
      <c r="C4" s="88" t="s">
        <v>37</v>
      </c>
      <c r="D4" s="88" t="s">
        <v>38</v>
      </c>
      <c r="E4" s="89"/>
      <c r="F4" s="89"/>
      <c r="H4" s="90">
        <v>1</v>
      </c>
      <c r="I4" s="91" t="str">
        <f>IF(Alapa!F2=0,"",Alapa!F2)</f>
        <v/>
      </c>
      <c r="J4" s="91" t="str">
        <f>IF(Alapa!G2=0,"",Alapa!G2)</f>
        <v/>
      </c>
      <c r="K4" s="91" t="str">
        <f>IF(Alapa!H2=0,"",Alapa!H2)</f>
        <v/>
      </c>
    </row>
    <row r="5" spans="1:11" ht="16.5" customHeight="1" x14ac:dyDescent="0.3">
      <c r="A5" s="86" t="s">
        <v>39</v>
      </c>
      <c r="B5" s="92">
        <f>Alapa!C15</f>
        <v>0</v>
      </c>
      <c r="C5" s="93"/>
      <c r="D5" s="93"/>
      <c r="E5" s="94" t="s">
        <v>40</v>
      </c>
      <c r="F5" s="89"/>
      <c r="I5" s="91" t="str">
        <f>IF(Alapa!F3=0,"",Alapa!F3)</f>
        <v/>
      </c>
      <c r="J5" s="91" t="str">
        <f>IF(Alapa!G3=0,"",Alapa!G3)</f>
        <v/>
      </c>
      <c r="K5" s="91" t="str">
        <f>IF(Alapa!H3=0,"",Alapa!H3)</f>
        <v/>
      </c>
    </row>
    <row r="6" spans="1:11" ht="16.5" customHeight="1" x14ac:dyDescent="0.3">
      <c r="A6" s="86" t="s">
        <v>2</v>
      </c>
      <c r="B6" s="87" t="str">
        <f>IFERROR(VLOOKUP(H4,Alapa!$G$2:$H$22,2,FALSE),"")</f>
        <v/>
      </c>
      <c r="C6" s="116"/>
      <c r="D6" s="117"/>
      <c r="E6" s="95" t="s">
        <v>41</v>
      </c>
      <c r="F6" s="89"/>
      <c r="I6" s="91" t="str">
        <f>IF(Alapa!F4=0,"",Alapa!F4)</f>
        <v/>
      </c>
      <c r="J6" s="91" t="str">
        <f>IF(Alapa!G4=0,"",Alapa!G4)</f>
        <v/>
      </c>
      <c r="K6" s="91" t="str">
        <f>IF(Alapa!H4=0,"",Alapa!H4)</f>
        <v/>
      </c>
    </row>
    <row r="7" spans="1:11" ht="16.5" customHeight="1" x14ac:dyDescent="0.3">
      <c r="A7" s="96" t="s">
        <v>42</v>
      </c>
      <c r="B7" s="87" t="str">
        <f>IF(Alapa!O2=0,"",Alapa!O2)</f>
        <v/>
      </c>
      <c r="C7" s="93"/>
      <c r="D7" s="93"/>
      <c r="E7" s="94" t="s">
        <v>43</v>
      </c>
      <c r="F7" s="89"/>
    </row>
    <row r="8" spans="1:11" ht="16.5" customHeight="1" x14ac:dyDescent="0.3">
      <c r="A8" s="86" t="s">
        <v>44</v>
      </c>
      <c r="B8" s="97"/>
      <c r="C8" s="93"/>
      <c r="D8" s="93"/>
      <c r="E8" s="94" t="s">
        <v>45</v>
      </c>
      <c r="F8" s="89"/>
    </row>
    <row r="9" spans="1:11" ht="16.5" customHeight="1" x14ac:dyDescent="0.3">
      <c r="A9" s="86" t="s">
        <v>15</v>
      </c>
      <c r="B9" s="87" t="str">
        <f>IF(Alapa!N2=0,"",Alapa!N2)</f>
        <v/>
      </c>
      <c r="C9" s="93"/>
      <c r="D9" s="93"/>
      <c r="E9" s="94" t="s">
        <v>46</v>
      </c>
      <c r="F9" s="89"/>
    </row>
    <row r="10" spans="1:11" x14ac:dyDescent="0.3">
      <c r="A10" s="98"/>
      <c r="B10" s="99" t="s">
        <v>47</v>
      </c>
      <c r="C10" s="89"/>
      <c r="D10" s="89"/>
      <c r="E10" s="89"/>
      <c r="F10" s="89"/>
    </row>
    <row r="11" spans="1:11" x14ac:dyDescent="0.3">
      <c r="A11" s="98"/>
      <c r="B11" s="99" t="s">
        <v>50</v>
      </c>
      <c r="C11" s="89"/>
      <c r="D11" s="89"/>
      <c r="E11" s="100"/>
      <c r="F11" s="89"/>
    </row>
    <row r="12" spans="1:11" x14ac:dyDescent="0.3">
      <c r="A12" s="101"/>
      <c r="B12" s="102" t="s">
        <v>48</v>
      </c>
      <c r="C12" s="89"/>
      <c r="D12" s="89"/>
      <c r="E12" s="100"/>
      <c r="F12" s="89"/>
    </row>
    <row r="13" spans="1:11" ht="16.5" customHeight="1" x14ac:dyDescent="0.3">
      <c r="A13" s="103" t="s">
        <v>8</v>
      </c>
      <c r="B13" s="104" t="s">
        <v>49</v>
      </c>
      <c r="C13" s="89"/>
      <c r="D13" s="89"/>
      <c r="E13" s="94"/>
      <c r="F13" s="89"/>
    </row>
    <row r="14" spans="1:11" ht="16.5" customHeight="1" x14ac:dyDescent="0.3">
      <c r="A14" s="103" t="s">
        <v>9</v>
      </c>
      <c r="B14" s="104" t="s">
        <v>49</v>
      </c>
      <c r="C14" s="89"/>
      <c r="D14" s="89"/>
      <c r="E14" s="94"/>
      <c r="F14" s="89"/>
    </row>
    <row r="15" spans="1:11" ht="16.5" customHeight="1" x14ac:dyDescent="0.3">
      <c r="A15" s="103" t="s">
        <v>10</v>
      </c>
      <c r="B15" s="104" t="s">
        <v>49</v>
      </c>
      <c r="C15" s="89"/>
      <c r="D15" s="89"/>
      <c r="E15" s="89"/>
      <c r="F15" s="89"/>
    </row>
    <row r="16" spans="1:11" ht="16.5" customHeight="1" x14ac:dyDescent="0.3">
      <c r="A16" s="105" t="s">
        <v>3</v>
      </c>
      <c r="B16" s="106"/>
      <c r="C16" s="89"/>
      <c r="D16" s="89"/>
      <c r="E16" s="89"/>
      <c r="F16" s="89"/>
    </row>
    <row r="17" spans="1:6" x14ac:dyDescent="0.3">
      <c r="A17" s="107"/>
      <c r="B17" s="108"/>
      <c r="C17" s="89"/>
      <c r="D17" s="89"/>
      <c r="E17" s="89"/>
      <c r="F17" s="89"/>
    </row>
    <row r="18" spans="1:6" ht="16.5" customHeight="1" x14ac:dyDescent="0.3">
      <c r="A18" s="109" t="s">
        <v>4</v>
      </c>
      <c r="B18" s="110"/>
      <c r="C18" s="89"/>
      <c r="D18" s="89"/>
      <c r="E18" s="89"/>
      <c r="F18" s="89"/>
    </row>
    <row r="19" spans="1:6" x14ac:dyDescent="0.3">
      <c r="A19" s="107"/>
      <c r="B19" s="108"/>
      <c r="C19" s="89"/>
      <c r="D19" s="89"/>
      <c r="E19" s="89"/>
      <c r="F19" s="89"/>
    </row>
    <row r="20" spans="1:6" ht="16.5" customHeight="1" x14ac:dyDescent="0.3">
      <c r="A20" s="111">
        <f>Alapa!U95</f>
        <v>0</v>
      </c>
      <c r="B20" s="112"/>
      <c r="C20" s="89"/>
      <c r="D20" s="89"/>
      <c r="E20" s="89"/>
      <c r="F20" s="89"/>
    </row>
    <row r="21" spans="1:6" x14ac:dyDescent="0.3">
      <c r="A21" s="113"/>
      <c r="B21" s="114"/>
      <c r="C21" s="113"/>
      <c r="D21" s="113"/>
      <c r="E21" s="113"/>
      <c r="F21" s="113"/>
    </row>
    <row r="22" spans="1:6" ht="16.5" customHeight="1" x14ac:dyDescent="0.3">
      <c r="A22" s="113"/>
      <c r="B22" s="114"/>
      <c r="C22" s="113"/>
      <c r="D22" s="113"/>
      <c r="E22" s="113"/>
      <c r="F22" s="113"/>
    </row>
    <row r="23" spans="1:6" x14ac:dyDescent="0.3">
      <c r="A23" s="113"/>
      <c r="B23" s="114"/>
      <c r="C23" s="113"/>
      <c r="D23" s="113"/>
      <c r="E23" s="113"/>
      <c r="F23" s="113"/>
    </row>
    <row r="24" spans="1:6" ht="16.5" customHeight="1" x14ac:dyDescent="0.3">
      <c r="A24" s="113"/>
      <c r="B24" s="114"/>
      <c r="C24" s="113"/>
      <c r="D24" s="113"/>
      <c r="E24" s="113"/>
      <c r="F24" s="113"/>
    </row>
    <row r="25" spans="1:6" ht="16.5" customHeight="1" x14ac:dyDescent="0.3">
      <c r="A25" s="113"/>
      <c r="B25" s="114"/>
      <c r="C25" s="113"/>
      <c r="D25" s="113"/>
      <c r="E25" s="113"/>
      <c r="F25" s="113"/>
    </row>
    <row r="26" spans="1:6" ht="16.5" customHeight="1" x14ac:dyDescent="0.3">
      <c r="A26" s="113"/>
      <c r="B26" s="114"/>
      <c r="C26" s="113"/>
      <c r="D26" s="113"/>
      <c r="E26" s="113"/>
      <c r="F26" s="113"/>
    </row>
    <row r="27" spans="1:6" ht="16.5" customHeight="1" x14ac:dyDescent="0.3">
      <c r="A27" s="113"/>
      <c r="B27" s="114"/>
      <c r="C27" s="113"/>
      <c r="D27" s="113"/>
      <c r="E27" s="113"/>
      <c r="F27" s="113"/>
    </row>
    <row r="28" spans="1:6" ht="16.5" customHeight="1" x14ac:dyDescent="0.3">
      <c r="A28" s="113"/>
      <c r="B28" s="114"/>
      <c r="C28" s="113"/>
      <c r="D28" s="113"/>
      <c r="E28" s="113"/>
      <c r="F28" s="113"/>
    </row>
    <row r="29" spans="1:6" ht="16.5" customHeight="1" x14ac:dyDescent="0.3">
      <c r="A29" s="113"/>
      <c r="B29" s="114"/>
      <c r="C29" s="113"/>
      <c r="D29" s="113"/>
      <c r="E29" s="113"/>
      <c r="F29" s="113"/>
    </row>
    <row r="30" spans="1:6" ht="16.5" customHeight="1" x14ac:dyDescent="0.3">
      <c r="A30" s="113"/>
      <c r="B30" s="114"/>
      <c r="C30" s="113"/>
      <c r="D30" s="113"/>
      <c r="E30" s="113"/>
      <c r="F30" s="113"/>
    </row>
    <row r="31" spans="1:6" ht="16.5" customHeight="1" x14ac:dyDescent="0.3">
      <c r="A31" s="113"/>
      <c r="B31" s="114"/>
      <c r="C31" s="113"/>
      <c r="D31" s="113"/>
      <c r="E31" s="113"/>
      <c r="F31" s="113"/>
    </row>
    <row r="32" spans="1:6" ht="16.5" customHeight="1" x14ac:dyDescent="0.3">
      <c r="A32" s="113"/>
      <c r="B32" s="114"/>
      <c r="C32" s="113"/>
      <c r="D32" s="113"/>
      <c r="E32" s="113"/>
      <c r="F32" s="113"/>
    </row>
    <row r="33" spans="1:6" ht="16.5" customHeight="1" x14ac:dyDescent="0.3">
      <c r="A33" s="113"/>
      <c r="B33" s="114"/>
      <c r="C33" s="113"/>
      <c r="D33" s="113"/>
      <c r="E33" s="113"/>
      <c r="F33" s="113"/>
    </row>
    <row r="34" spans="1:6" x14ac:dyDescent="0.3">
      <c r="A34" s="113"/>
      <c r="B34" s="114"/>
      <c r="C34" s="113"/>
      <c r="D34" s="113"/>
      <c r="E34" s="113"/>
      <c r="F34" s="113"/>
    </row>
    <row r="35" spans="1:6" x14ac:dyDescent="0.3">
      <c r="A35" s="113"/>
      <c r="B35" s="114"/>
      <c r="C35" s="113"/>
      <c r="D35" s="113"/>
      <c r="E35" s="113"/>
      <c r="F35" s="113"/>
    </row>
    <row r="36" spans="1:6" x14ac:dyDescent="0.3">
      <c r="A36" s="113"/>
      <c r="B36" s="114"/>
      <c r="C36" s="113"/>
      <c r="D36" s="113"/>
      <c r="E36" s="113"/>
      <c r="F36" s="113"/>
    </row>
    <row r="37" spans="1:6" x14ac:dyDescent="0.3">
      <c r="A37" s="113"/>
      <c r="B37" s="114"/>
      <c r="C37" s="113"/>
      <c r="D37" s="113"/>
      <c r="E37" s="113"/>
      <c r="F37" s="113"/>
    </row>
    <row r="38" spans="1:6" x14ac:dyDescent="0.3">
      <c r="A38" s="113"/>
      <c r="B38" s="114"/>
      <c r="C38" s="113"/>
      <c r="D38" s="113"/>
      <c r="E38" s="113"/>
      <c r="F38" s="113"/>
    </row>
    <row r="39" spans="1:6" x14ac:dyDescent="0.3">
      <c r="A39" s="113"/>
      <c r="B39" s="114"/>
      <c r="C39" s="113"/>
      <c r="D39" s="113"/>
      <c r="E39" s="113"/>
      <c r="F39" s="113"/>
    </row>
    <row r="40" spans="1:6" x14ac:dyDescent="0.3">
      <c r="A40" s="113"/>
      <c r="B40" s="114"/>
      <c r="C40" s="113"/>
      <c r="D40" s="113"/>
      <c r="E40" s="113"/>
      <c r="F40" s="113"/>
    </row>
    <row r="41" spans="1:6" x14ac:dyDescent="0.3">
      <c r="A41" s="113"/>
      <c r="B41" s="114"/>
      <c r="C41" s="113"/>
      <c r="D41" s="113"/>
      <c r="E41" s="113"/>
      <c r="F41" s="113"/>
    </row>
    <row r="42" spans="1:6" x14ac:dyDescent="0.3">
      <c r="A42" s="113"/>
      <c r="B42" s="114"/>
      <c r="C42" s="113"/>
      <c r="D42" s="113"/>
      <c r="E42" s="113"/>
      <c r="F42" s="113"/>
    </row>
    <row r="43" spans="1:6" x14ac:dyDescent="0.3">
      <c r="A43" s="113"/>
      <c r="B43" s="114"/>
      <c r="C43" s="113"/>
      <c r="D43" s="113"/>
      <c r="E43" s="113"/>
      <c r="F43" s="113"/>
    </row>
    <row r="48" spans="1:6" s="85" customFormat="1" x14ac:dyDescent="0.3">
      <c r="C48" s="81"/>
      <c r="D48" s="81"/>
      <c r="E48" s="81"/>
      <c r="F48" s="81"/>
    </row>
    <row r="49" spans="1:6" s="85" customFormat="1" x14ac:dyDescent="0.3">
      <c r="A49" s="81"/>
      <c r="B49" s="81"/>
      <c r="C49" s="81"/>
      <c r="D49" s="81"/>
      <c r="E49" s="81"/>
      <c r="F49" s="81"/>
    </row>
    <row r="50" spans="1:6" s="85" customFormat="1" x14ac:dyDescent="0.3">
      <c r="A50" s="81"/>
      <c r="B50" s="81"/>
      <c r="C50" s="81"/>
      <c r="D50" s="81"/>
      <c r="E50" s="81"/>
      <c r="F50" s="81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0"/>
  <sheetViews>
    <sheetView showGridLines="0" zoomScaleNormal="100" workbookViewId="0"/>
  </sheetViews>
  <sheetFormatPr defaultColWidth="7.75" defaultRowHeight="16.5" x14ac:dyDescent="0.3"/>
  <cols>
    <col min="1" max="1" width="7.75" style="77" customWidth="1"/>
    <col min="2" max="2" width="23.5" style="55" customWidth="1"/>
    <col min="3" max="12" width="10.375" style="55" customWidth="1"/>
    <col min="13" max="13" width="9.5" style="55" bestFit="1" customWidth="1"/>
    <col min="14" max="16384" width="7.75" style="55"/>
  </cols>
  <sheetData>
    <row r="1" spans="1:14" s="31" customFormat="1" x14ac:dyDescent="0.3">
      <c r="A1" s="27" t="s">
        <v>12</v>
      </c>
      <c r="B1" s="28"/>
      <c r="C1" s="28"/>
      <c r="D1" s="29"/>
      <c r="E1" s="29"/>
      <c r="F1" s="28"/>
      <c r="G1" s="28"/>
      <c r="H1" s="28"/>
      <c r="I1" s="30"/>
      <c r="J1" s="30"/>
      <c r="K1" s="30"/>
      <c r="L1" s="30"/>
    </row>
    <row r="2" spans="1:14" s="31" customFormat="1" x14ac:dyDescent="0.3">
      <c r="A2" s="32"/>
      <c r="B2" s="28"/>
      <c r="C2" s="30"/>
      <c r="D2" s="33">
        <f>A37</f>
        <v>0</v>
      </c>
      <c r="E2" s="33">
        <f>A39</f>
        <v>0</v>
      </c>
      <c r="F2" s="30"/>
      <c r="G2" s="30"/>
      <c r="H2" s="34"/>
      <c r="I2" s="30"/>
      <c r="J2" s="30"/>
      <c r="K2" s="30"/>
      <c r="L2" s="30"/>
      <c r="M2" s="11" t="s">
        <v>0</v>
      </c>
    </row>
    <row r="3" spans="1:14" s="31" customFormat="1" x14ac:dyDescent="0.3">
      <c r="A3" s="12" t="s">
        <v>14</v>
      </c>
      <c r="B3" s="30"/>
      <c r="C3" s="30"/>
      <c r="D3" s="30"/>
      <c r="E3" s="30"/>
      <c r="F3" s="30"/>
      <c r="G3" s="30"/>
      <c r="H3" s="35" t="s">
        <v>11</v>
      </c>
      <c r="I3" s="30"/>
      <c r="J3" s="30"/>
      <c r="K3" s="30"/>
      <c r="L3" s="36"/>
    </row>
    <row r="4" spans="1:14" s="31" customFormat="1" x14ac:dyDescent="0.3">
      <c r="A4" s="37" t="str">
        <f>"Ügyfél:   "&amp;Alapa!$C$17</f>
        <v xml:space="preserve">Ügyfél:   </v>
      </c>
      <c r="B4" s="38"/>
      <c r="C4" s="38"/>
      <c r="D4" s="38"/>
      <c r="E4" s="39" t="s">
        <v>1</v>
      </c>
      <c r="F4" s="40">
        <f>Alapa!$C$15</f>
        <v>0</v>
      </c>
      <c r="G4" s="41"/>
      <c r="H4" s="42"/>
      <c r="I4" s="43"/>
      <c r="J4" s="44"/>
      <c r="K4" s="30"/>
      <c r="L4" s="30"/>
    </row>
    <row r="5" spans="1:14" s="31" customFormat="1" x14ac:dyDescent="0.3">
      <c r="A5" s="37" t="str">
        <f>"Fordulónap: "&amp;Alapa!$C$12</f>
        <v xml:space="preserve">Fordulónap: </v>
      </c>
      <c r="B5" s="45"/>
      <c r="C5" s="45"/>
      <c r="D5" s="45"/>
      <c r="E5" s="46" t="s">
        <v>2</v>
      </c>
      <c r="F5" s="38" t="e">
        <f>VLOOKUP(N5,Alapa!$G$2:$H$22,2)</f>
        <v>#N/A</v>
      </c>
      <c r="G5" s="47"/>
      <c r="H5" s="38" t="s">
        <v>15</v>
      </c>
      <c r="I5" s="48" t="str">
        <f>IF(Alapa!$N$2=0," ",Alapa!$N$2)</f>
        <v xml:space="preserve"> </v>
      </c>
      <c r="J5" s="49"/>
      <c r="K5" s="30"/>
      <c r="L5" s="30"/>
      <c r="M5" s="1" t="s">
        <v>2</v>
      </c>
      <c r="N5" s="16">
        <v>1</v>
      </c>
    </row>
    <row r="6" spans="1:14" s="31" customFormat="1" x14ac:dyDescent="0.3">
      <c r="A6" s="50"/>
      <c r="B6" s="51"/>
      <c r="C6" s="52"/>
      <c r="D6" s="51"/>
      <c r="E6" s="53"/>
      <c r="F6" s="41"/>
      <c r="G6" s="36"/>
      <c r="H6" s="53"/>
      <c r="I6" s="30"/>
      <c r="J6" s="30"/>
      <c r="K6" s="30"/>
      <c r="L6" s="30"/>
    </row>
    <row r="7" spans="1:14" ht="17.25" thickBot="1" x14ac:dyDescent="0.35">
      <c r="A7" s="54"/>
      <c r="B7" s="29"/>
      <c r="C7" s="30"/>
      <c r="D7" s="30"/>
      <c r="E7" s="30"/>
      <c r="F7" s="30"/>
      <c r="G7" s="29"/>
      <c r="H7" s="29"/>
      <c r="I7" s="29"/>
      <c r="J7" s="29"/>
      <c r="K7" s="29"/>
      <c r="L7" s="30"/>
    </row>
    <row r="8" spans="1:14" ht="38.25" x14ac:dyDescent="0.3">
      <c r="A8" s="56" t="s">
        <v>16</v>
      </c>
      <c r="B8" s="57" t="s">
        <v>17</v>
      </c>
      <c r="C8" s="57" t="s">
        <v>18</v>
      </c>
      <c r="D8" s="58" t="s">
        <v>19</v>
      </c>
      <c r="E8" s="58" t="s">
        <v>20</v>
      </c>
      <c r="F8" s="58" t="s">
        <v>21</v>
      </c>
      <c r="G8" s="58" t="s">
        <v>22</v>
      </c>
      <c r="H8" s="58" t="s">
        <v>23</v>
      </c>
      <c r="I8" s="58" t="s">
        <v>24</v>
      </c>
      <c r="J8" s="58" t="s">
        <v>25</v>
      </c>
      <c r="K8" s="58" t="s">
        <v>26</v>
      </c>
      <c r="L8" s="59" t="s">
        <v>27</v>
      </c>
    </row>
    <row r="9" spans="1:14" x14ac:dyDescent="0.3">
      <c r="A9" s="60"/>
      <c r="B9" s="61"/>
      <c r="C9" s="61"/>
      <c r="D9" s="61"/>
      <c r="E9" s="61"/>
      <c r="F9" s="61"/>
      <c r="G9" s="61"/>
      <c r="H9" s="61"/>
      <c r="I9" s="61"/>
      <c r="J9" s="61"/>
      <c r="K9" s="61"/>
      <c r="L9" s="62"/>
    </row>
    <row r="10" spans="1:14" x14ac:dyDescent="0.3">
      <c r="A10" s="63" t="s">
        <v>28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2"/>
    </row>
    <row r="11" spans="1:14" x14ac:dyDescent="0.3">
      <c r="A11" s="14"/>
      <c r="B11" s="64"/>
      <c r="C11" s="64"/>
      <c r="D11" s="65"/>
      <c r="E11" s="15"/>
      <c r="F11" s="15"/>
      <c r="G11" s="66">
        <f>E11-F11</f>
        <v>0</v>
      </c>
      <c r="H11" s="15"/>
      <c r="I11" s="66">
        <f>G11-H11</f>
        <v>0</v>
      </c>
      <c r="J11" s="15"/>
      <c r="K11" s="15"/>
      <c r="L11" s="67"/>
    </row>
    <row r="12" spans="1:14" x14ac:dyDescent="0.3">
      <c r="A12" s="14"/>
      <c r="B12" s="64"/>
      <c r="C12" s="64"/>
      <c r="D12" s="65"/>
      <c r="E12" s="15"/>
      <c r="F12" s="15"/>
      <c r="G12" s="66">
        <f>E12-F12</f>
        <v>0</v>
      </c>
      <c r="H12" s="15"/>
      <c r="I12" s="66">
        <f>G12-H12</f>
        <v>0</v>
      </c>
      <c r="J12" s="15"/>
      <c r="K12" s="15"/>
      <c r="L12" s="67"/>
    </row>
    <row r="13" spans="1:14" x14ac:dyDescent="0.3">
      <c r="A13" s="118"/>
      <c r="B13" s="119"/>
      <c r="C13" s="119"/>
      <c r="D13" s="119"/>
      <c r="E13" s="68">
        <f t="shared" ref="E13:J13" si="0">SUM(E11:E12)</f>
        <v>0</v>
      </c>
      <c r="F13" s="68">
        <f t="shared" si="0"/>
        <v>0</v>
      </c>
      <c r="G13" s="68">
        <f t="shared" si="0"/>
        <v>0</v>
      </c>
      <c r="H13" s="68">
        <f t="shared" si="0"/>
        <v>0</v>
      </c>
      <c r="I13" s="68">
        <f t="shared" si="0"/>
        <v>0</v>
      </c>
      <c r="J13" s="68">
        <f t="shared" si="0"/>
        <v>0</v>
      </c>
      <c r="K13" s="69"/>
      <c r="L13" s="70"/>
    </row>
    <row r="14" spans="1:14" x14ac:dyDescent="0.3">
      <c r="A14" s="63" t="s">
        <v>29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2"/>
    </row>
    <row r="15" spans="1:14" x14ac:dyDescent="0.3">
      <c r="A15" s="14"/>
      <c r="B15" s="64"/>
      <c r="C15" s="64"/>
      <c r="D15" s="65"/>
      <c r="E15" s="15"/>
      <c r="F15" s="15"/>
      <c r="G15" s="66">
        <f>E15-F15</f>
        <v>0</v>
      </c>
      <c r="H15" s="15"/>
      <c r="I15" s="66">
        <f>G15-H15</f>
        <v>0</v>
      </c>
      <c r="J15" s="15"/>
      <c r="K15" s="15"/>
      <c r="L15" s="67"/>
    </row>
    <row r="16" spans="1:14" x14ac:dyDescent="0.3">
      <c r="A16" s="14"/>
      <c r="B16" s="64"/>
      <c r="C16" s="64"/>
      <c r="D16" s="65"/>
      <c r="E16" s="15"/>
      <c r="F16" s="15"/>
      <c r="G16" s="66">
        <f>E16-F16</f>
        <v>0</v>
      </c>
      <c r="H16" s="15"/>
      <c r="I16" s="66">
        <f>G16-H16</f>
        <v>0</v>
      </c>
      <c r="J16" s="15"/>
      <c r="K16" s="15"/>
      <c r="L16" s="67"/>
    </row>
    <row r="17" spans="1:12" x14ac:dyDescent="0.3">
      <c r="A17" s="118"/>
      <c r="B17" s="119"/>
      <c r="C17" s="119"/>
      <c r="D17" s="119"/>
      <c r="E17" s="68">
        <f t="shared" ref="E17:J17" si="1">SUM(E15:E16)</f>
        <v>0</v>
      </c>
      <c r="F17" s="68">
        <f t="shared" si="1"/>
        <v>0</v>
      </c>
      <c r="G17" s="68">
        <f t="shared" si="1"/>
        <v>0</v>
      </c>
      <c r="H17" s="68">
        <f t="shared" si="1"/>
        <v>0</v>
      </c>
      <c r="I17" s="68">
        <f t="shared" si="1"/>
        <v>0</v>
      </c>
      <c r="J17" s="68">
        <f t="shared" si="1"/>
        <v>0</v>
      </c>
      <c r="K17" s="69"/>
      <c r="L17" s="70"/>
    </row>
    <row r="18" spans="1:12" x14ac:dyDescent="0.3">
      <c r="A18" s="63" t="s">
        <v>30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2"/>
    </row>
    <row r="19" spans="1:12" x14ac:dyDescent="0.3">
      <c r="A19" s="14"/>
      <c r="B19" s="64"/>
      <c r="C19" s="64"/>
      <c r="D19" s="65"/>
      <c r="E19" s="15"/>
      <c r="F19" s="15"/>
      <c r="G19" s="66">
        <f>E19-F19</f>
        <v>0</v>
      </c>
      <c r="H19" s="15"/>
      <c r="I19" s="66">
        <f>G19-H19</f>
        <v>0</v>
      </c>
      <c r="J19" s="15"/>
      <c r="K19" s="15"/>
      <c r="L19" s="67"/>
    </row>
    <row r="20" spans="1:12" x14ac:dyDescent="0.3">
      <c r="A20" s="14"/>
      <c r="B20" s="64"/>
      <c r="C20" s="64"/>
      <c r="D20" s="65"/>
      <c r="E20" s="15"/>
      <c r="F20" s="15"/>
      <c r="G20" s="66">
        <f>E20-F20</f>
        <v>0</v>
      </c>
      <c r="H20" s="15"/>
      <c r="I20" s="66">
        <f>G20-H20</f>
        <v>0</v>
      </c>
      <c r="J20" s="15"/>
      <c r="K20" s="15"/>
      <c r="L20" s="67"/>
    </row>
    <row r="21" spans="1:12" x14ac:dyDescent="0.3">
      <c r="A21" s="118"/>
      <c r="B21" s="119"/>
      <c r="C21" s="119"/>
      <c r="D21" s="119"/>
      <c r="E21" s="68">
        <f t="shared" ref="E21:J21" si="2">SUM(E19:E20)</f>
        <v>0</v>
      </c>
      <c r="F21" s="68">
        <f t="shared" si="2"/>
        <v>0</v>
      </c>
      <c r="G21" s="68">
        <f t="shared" si="2"/>
        <v>0</v>
      </c>
      <c r="H21" s="68">
        <f t="shared" si="2"/>
        <v>0</v>
      </c>
      <c r="I21" s="68">
        <f t="shared" si="2"/>
        <v>0</v>
      </c>
      <c r="J21" s="68">
        <f t="shared" si="2"/>
        <v>0</v>
      </c>
      <c r="K21" s="69"/>
      <c r="L21" s="70"/>
    </row>
    <row r="22" spans="1:12" x14ac:dyDescent="0.3">
      <c r="A22" s="63" t="s">
        <v>31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2"/>
    </row>
    <row r="23" spans="1:12" x14ac:dyDescent="0.3">
      <c r="A23" s="14"/>
      <c r="B23" s="64"/>
      <c r="C23" s="64"/>
      <c r="D23" s="65"/>
      <c r="E23" s="15"/>
      <c r="F23" s="15"/>
      <c r="G23" s="66">
        <f>E23-F23</f>
        <v>0</v>
      </c>
      <c r="H23" s="15"/>
      <c r="I23" s="66">
        <f>G23-H23</f>
        <v>0</v>
      </c>
      <c r="J23" s="15"/>
      <c r="K23" s="15"/>
      <c r="L23" s="67"/>
    </row>
    <row r="24" spans="1:12" x14ac:dyDescent="0.3">
      <c r="A24" s="14"/>
      <c r="B24" s="64"/>
      <c r="C24" s="64"/>
      <c r="D24" s="65"/>
      <c r="E24" s="15"/>
      <c r="F24" s="15"/>
      <c r="G24" s="66">
        <f>E24-F24</f>
        <v>0</v>
      </c>
      <c r="H24" s="15"/>
      <c r="I24" s="66">
        <f>G24-H24</f>
        <v>0</v>
      </c>
      <c r="J24" s="15"/>
      <c r="K24" s="15"/>
      <c r="L24" s="67"/>
    </row>
    <row r="25" spans="1:12" x14ac:dyDescent="0.3">
      <c r="A25" s="118"/>
      <c r="B25" s="119"/>
      <c r="C25" s="119"/>
      <c r="D25" s="119"/>
      <c r="E25" s="68">
        <f t="shared" ref="E25:J25" si="3">SUM(E23:E24)</f>
        <v>0</v>
      </c>
      <c r="F25" s="68">
        <f t="shared" si="3"/>
        <v>0</v>
      </c>
      <c r="G25" s="68">
        <f t="shared" si="3"/>
        <v>0</v>
      </c>
      <c r="H25" s="68">
        <f t="shared" si="3"/>
        <v>0</v>
      </c>
      <c r="I25" s="68">
        <f t="shared" si="3"/>
        <v>0</v>
      </c>
      <c r="J25" s="68">
        <f t="shared" si="3"/>
        <v>0</v>
      </c>
      <c r="K25" s="69"/>
      <c r="L25" s="70"/>
    </row>
    <row r="26" spans="1:12" x14ac:dyDescent="0.3">
      <c r="A26" s="63" t="s">
        <v>32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2"/>
    </row>
    <row r="27" spans="1:12" x14ac:dyDescent="0.3">
      <c r="A27" s="14"/>
      <c r="B27" s="64"/>
      <c r="C27" s="64"/>
      <c r="D27" s="65"/>
      <c r="E27" s="15"/>
      <c r="F27" s="15"/>
      <c r="G27" s="66">
        <f>E27-F27</f>
        <v>0</v>
      </c>
      <c r="H27" s="15"/>
      <c r="I27" s="66">
        <f>G27-H27</f>
        <v>0</v>
      </c>
      <c r="J27" s="15"/>
      <c r="K27" s="15"/>
      <c r="L27" s="67"/>
    </row>
    <row r="28" spans="1:12" x14ac:dyDescent="0.3">
      <c r="A28" s="14"/>
      <c r="B28" s="64"/>
      <c r="C28" s="64"/>
      <c r="D28" s="65"/>
      <c r="E28" s="15"/>
      <c r="F28" s="15"/>
      <c r="G28" s="66">
        <f>E28-F28</f>
        <v>0</v>
      </c>
      <c r="H28" s="15"/>
      <c r="I28" s="66">
        <f>G28-H28</f>
        <v>0</v>
      </c>
      <c r="J28" s="15"/>
      <c r="K28" s="15"/>
      <c r="L28" s="67"/>
    </row>
    <row r="29" spans="1:12" x14ac:dyDescent="0.3">
      <c r="A29" s="118"/>
      <c r="B29" s="119"/>
      <c r="C29" s="119"/>
      <c r="D29" s="119"/>
      <c r="E29" s="68">
        <f t="shared" ref="E29:J29" si="4">SUM(E27:E28)</f>
        <v>0</v>
      </c>
      <c r="F29" s="68">
        <f t="shared" si="4"/>
        <v>0</v>
      </c>
      <c r="G29" s="68">
        <f t="shared" si="4"/>
        <v>0</v>
      </c>
      <c r="H29" s="68">
        <f t="shared" si="4"/>
        <v>0</v>
      </c>
      <c r="I29" s="68">
        <f t="shared" si="4"/>
        <v>0</v>
      </c>
      <c r="J29" s="68">
        <f t="shared" si="4"/>
        <v>0</v>
      </c>
      <c r="K29" s="69"/>
      <c r="L29" s="70"/>
    </row>
    <row r="30" spans="1:12" x14ac:dyDescent="0.3">
      <c r="A30" s="63" t="s">
        <v>33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2"/>
    </row>
    <row r="31" spans="1:12" x14ac:dyDescent="0.3">
      <c r="A31" s="14"/>
      <c r="B31" s="64"/>
      <c r="C31" s="64"/>
      <c r="D31" s="65"/>
      <c r="E31" s="15"/>
      <c r="F31" s="15"/>
      <c r="G31" s="66">
        <f>E31-F31</f>
        <v>0</v>
      </c>
      <c r="H31" s="15"/>
      <c r="I31" s="66">
        <f>G31-H31</f>
        <v>0</v>
      </c>
      <c r="J31" s="15"/>
      <c r="K31" s="15"/>
      <c r="L31" s="67"/>
    </row>
    <row r="32" spans="1:12" x14ac:dyDescent="0.3">
      <c r="A32" s="14"/>
      <c r="B32" s="64"/>
      <c r="C32" s="64"/>
      <c r="D32" s="65"/>
      <c r="E32" s="15"/>
      <c r="F32" s="15"/>
      <c r="G32" s="66">
        <f>E32-F32</f>
        <v>0</v>
      </c>
      <c r="H32" s="15"/>
      <c r="I32" s="66">
        <f>G32-H32</f>
        <v>0</v>
      </c>
      <c r="J32" s="15"/>
      <c r="K32" s="15"/>
      <c r="L32" s="67"/>
    </row>
    <row r="33" spans="1:12" x14ac:dyDescent="0.3">
      <c r="A33" s="118"/>
      <c r="B33" s="119"/>
      <c r="C33" s="119"/>
      <c r="D33" s="119"/>
      <c r="E33" s="68">
        <f t="shared" ref="E33:J33" si="5">SUM(E31:E32)</f>
        <v>0</v>
      </c>
      <c r="F33" s="68">
        <f t="shared" si="5"/>
        <v>0</v>
      </c>
      <c r="G33" s="68">
        <f t="shared" si="5"/>
        <v>0</v>
      </c>
      <c r="H33" s="68">
        <f t="shared" si="5"/>
        <v>0</v>
      </c>
      <c r="I33" s="68">
        <f t="shared" si="5"/>
        <v>0</v>
      </c>
      <c r="J33" s="68">
        <f t="shared" si="5"/>
        <v>0</v>
      </c>
      <c r="K33" s="68"/>
      <c r="L33" s="71"/>
    </row>
    <row r="34" spans="1:12" ht="17.25" thickBot="1" x14ac:dyDescent="0.35">
      <c r="A34" s="72" t="s">
        <v>13</v>
      </c>
      <c r="B34" s="73"/>
      <c r="C34" s="73"/>
      <c r="D34" s="73"/>
      <c r="E34" s="74">
        <f t="shared" ref="E34:J34" si="6">E13+E17+E21+E25+E29+E33</f>
        <v>0</v>
      </c>
      <c r="F34" s="74">
        <f t="shared" si="6"/>
        <v>0</v>
      </c>
      <c r="G34" s="74">
        <f>G13+G17+G21+G25+G29+G33</f>
        <v>0</v>
      </c>
      <c r="H34" s="74">
        <f t="shared" si="6"/>
        <v>0</v>
      </c>
      <c r="I34" s="74">
        <f t="shared" si="6"/>
        <v>0</v>
      </c>
      <c r="J34" s="74">
        <f t="shared" si="6"/>
        <v>0</v>
      </c>
      <c r="K34" s="75"/>
      <c r="L34" s="76"/>
    </row>
    <row r="35" spans="1:12" x14ac:dyDescent="0.3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x14ac:dyDescent="0.3">
      <c r="A36" s="18" t="s">
        <v>3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x14ac:dyDescent="0.3">
      <c r="A37" s="1"/>
      <c r="B37" s="19"/>
      <c r="C37" s="20"/>
      <c r="D37" s="21"/>
      <c r="E37" s="21"/>
      <c r="F37" s="21"/>
      <c r="G37" s="21"/>
      <c r="H37" s="21"/>
      <c r="I37" s="21"/>
      <c r="J37" s="21"/>
      <c r="K37" s="21"/>
      <c r="L37" s="21"/>
    </row>
    <row r="38" spans="1:12" x14ac:dyDescent="0.3">
      <c r="A38" s="22" t="s">
        <v>4</v>
      </c>
      <c r="B38" s="23"/>
      <c r="C38" s="23"/>
      <c r="D38" s="13"/>
      <c r="E38" s="13"/>
      <c r="F38" s="13"/>
      <c r="G38" s="13"/>
      <c r="H38" s="13"/>
      <c r="I38" s="13"/>
      <c r="J38" s="13"/>
      <c r="K38" s="13"/>
      <c r="L38" s="13"/>
    </row>
    <row r="39" spans="1:12" x14ac:dyDescent="0.3">
      <c r="A39" s="1"/>
      <c r="B39" s="24"/>
      <c r="C39" s="24"/>
      <c r="D39" s="25"/>
      <c r="E39" s="25"/>
      <c r="F39" s="25"/>
      <c r="G39" s="25"/>
      <c r="H39" s="25"/>
      <c r="I39" s="25"/>
      <c r="J39" s="25"/>
      <c r="K39" s="25"/>
      <c r="L39" s="25"/>
    </row>
    <row r="40" spans="1:12" x14ac:dyDescent="0.3">
      <c r="A40" s="26"/>
      <c r="B40" s="26"/>
      <c r="C40" s="23"/>
      <c r="D40" s="13"/>
      <c r="E40" s="13"/>
      <c r="F40" s="13"/>
      <c r="G40" s="13"/>
      <c r="H40" s="13"/>
      <c r="I40" s="13"/>
      <c r="J40" s="13"/>
      <c r="K40" s="13"/>
      <c r="L40" s="13"/>
    </row>
  </sheetData>
  <mergeCells count="6">
    <mergeCell ref="A33:D33"/>
    <mergeCell ref="A13:D13"/>
    <mergeCell ref="A17:D17"/>
    <mergeCell ref="A21:D21"/>
    <mergeCell ref="A25:D25"/>
    <mergeCell ref="A29:D29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KM-FII-10-2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v.1.24.12.0.0#2024.08.29.</dc:description>
  <cp:lastPrinted>2020-04-14T09:44:33Z</cp:lastPrinted>
  <dcterms:created xsi:type="dcterms:W3CDTF">2019-08-30T11:41:03Z</dcterms:created>
  <dcterms:modified xsi:type="dcterms:W3CDTF">2024-08-28T11:56:02Z</dcterms:modified>
</cp:coreProperties>
</file>