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"/>
    </mc:Choice>
  </mc:AlternateContent>
  <xr:revisionPtr revIDLastSave="0" documentId="13_ncr:1_{9A739CD7-D0D8-42B0-82CC-BD20D1DDD73E}" xr6:coauthVersionLast="36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Munkalap2_" sheetId="83" r:id="rId1"/>
    <sheet name="KV_TERJEDELME" sheetId="67" r:id="rId2"/>
    <sheet name="KIVALASZTAS" sheetId="79" r:id="rId3"/>
    <sheet name="KONKRET" sheetId="80" r:id="rId4"/>
    <sheet name="Alapa" sheetId="59" r:id="rId5"/>
    <sheet name="Import_M" sheetId="61" r:id="rId6"/>
    <sheet name="Import_O" sheetId="62" r:id="rId7"/>
    <sheet name="Import_F" sheetId="63" r:id="rId8"/>
    <sheet name="Import_FK" sheetId="81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1">KV_TERJEDELME!$1:$9</definedName>
    <definedName name="_xlnm.Print_Titles" localSheetId="0">Munkalap2_!$1:$8</definedName>
    <definedName name="_xlnm.Print_Area" localSheetId="3">KONKRET!$A$1:$L$24</definedName>
    <definedName name="TABLE" localSheetId="4">Alapa!$C$27:$C$27</definedName>
    <definedName name="TABLE_2" localSheetId="4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F48" i="67" l="1"/>
  <c r="H45" i="67"/>
  <c r="F14" i="67"/>
  <c r="F12" i="67"/>
  <c r="B9" i="83"/>
  <c r="A20" i="83"/>
  <c r="K6" i="83"/>
  <c r="J6" i="83"/>
  <c r="I6" i="83"/>
  <c r="K5" i="83"/>
  <c r="J5" i="83"/>
  <c r="I5" i="83"/>
  <c r="K4" i="83"/>
  <c r="J4" i="83"/>
  <c r="I4" i="83"/>
  <c r="B7" i="83"/>
  <c r="B6" i="83"/>
  <c r="B5" i="83"/>
  <c r="B4" i="83"/>
  <c r="D3" i="83"/>
  <c r="A5" i="67"/>
  <c r="F60" i="67" l="1"/>
  <c r="G60" i="67"/>
  <c r="H60" i="67"/>
  <c r="H43" i="67"/>
  <c r="G43" i="67"/>
  <c r="F43" i="67"/>
  <c r="G29" i="67"/>
  <c r="H29" i="67"/>
  <c r="F29" i="67"/>
  <c r="H37" i="67" l="1"/>
  <c r="H38" i="67"/>
  <c r="H39" i="67"/>
  <c r="H40" i="67"/>
  <c r="H41" i="67"/>
  <c r="H19" i="67"/>
  <c r="H20" i="67"/>
  <c r="H21" i="67"/>
  <c r="H22" i="67"/>
  <c r="H23" i="67"/>
  <c r="H24" i="67"/>
  <c r="H25" i="67"/>
  <c r="H26" i="67"/>
  <c r="H27" i="67"/>
  <c r="H58" i="67"/>
  <c r="H36" i="67"/>
  <c r="A18" i="67"/>
  <c r="A19" i="67" s="1"/>
  <c r="F59" i="67"/>
  <c r="G59" i="67"/>
  <c r="G42" i="67"/>
  <c r="F42" i="67"/>
  <c r="F28" i="67"/>
  <c r="G28" i="67"/>
  <c r="H57" i="67"/>
  <c r="H56" i="67"/>
  <c r="H55" i="67"/>
  <c r="H54" i="67"/>
  <c r="H53" i="67"/>
  <c r="H52" i="67"/>
  <c r="H51" i="67"/>
  <c r="H50" i="67"/>
  <c r="H49" i="67"/>
  <c r="H35" i="67"/>
  <c r="H34" i="67"/>
  <c r="H33" i="67"/>
  <c r="H32" i="67"/>
  <c r="H18" i="67"/>
  <c r="G7" i="67"/>
  <c r="A7" i="67"/>
  <c r="A6" i="67"/>
  <c r="F45" i="67" l="1"/>
  <c r="H28" i="67"/>
  <c r="A20" i="67"/>
  <c r="A21" i="67" s="1"/>
  <c r="H42" i="67"/>
  <c r="H59" i="67"/>
  <c r="A22" i="67" l="1"/>
  <c r="A23" i="67" s="1"/>
  <c r="A24" i="67" l="1"/>
  <c r="A25" i="67" s="1"/>
  <c r="A26" i="67" l="1"/>
  <c r="A27" i="67" s="1"/>
  <c r="A32" i="67" l="1"/>
  <c r="A33" i="67" s="1"/>
  <c r="A34" i="67" s="1"/>
  <c r="A35" i="67" l="1"/>
  <c r="A36" i="67" l="1"/>
  <c r="A37" i="67" s="1"/>
  <c r="A38" i="67" s="1"/>
  <c r="A39" i="67" l="1"/>
  <c r="A40" i="67" s="1"/>
  <c r="A41" i="67" s="1"/>
  <c r="A49" i="67" l="1"/>
  <c r="A50" i="67" s="1"/>
  <c r="A51" i="67" s="1"/>
  <c r="A52" i="67" s="1"/>
  <c r="A53" i="67" s="1"/>
  <c r="A54" i="67" s="1"/>
  <c r="A55" i="67" s="1"/>
  <c r="A56" i="67" s="1"/>
  <c r="A57" i="67" s="1"/>
  <c r="A58" i="67" s="1"/>
</calcChain>
</file>

<file path=xl/sharedStrings.xml><?xml version="1.0" encoding="utf-8"?>
<sst xmlns="http://schemas.openxmlformats.org/spreadsheetml/2006/main" count="451" uniqueCount="195">
  <si>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</si>
  <si>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</si>
  <si>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</si>
  <si>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</si>
  <si>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</si>
  <si>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</si>
  <si>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</si>
  <si>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</si>
  <si>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</si>
  <si>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</si>
  <si>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</si>
  <si>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</si>
  <si>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</si>
  <si>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</si>
  <si>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</si>
  <si>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</si>
  <si>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</si>
  <si>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</si>
  <si>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</si>
  <si>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</si>
  <si>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</si>
  <si>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</si>
  <si>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</si>
  <si>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</si>
  <si>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</si>
  <si>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</si>
  <si>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</si>
  <si>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</si>
  <si>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</si>
  <si>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</si>
  <si>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</si>
  <si>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</si>
  <si>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</si>
  <si>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</si>
  <si>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</si>
  <si>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</si>
  <si>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</si>
  <si>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</si>
  <si>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</si>
  <si>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</si>
  <si>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</si>
  <si>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</si>
  <si>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</si>
  <si>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</si>
  <si>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</si>
  <si>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</si>
  <si>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</si>
  <si>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</si>
  <si>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</si>
  <si>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</si>
  <si>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</si>
  <si>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</si>
  <si>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</si>
  <si>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</si>
  <si>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</si>
  <si>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</si>
  <si>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</si>
  <si>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</si>
  <si>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</si>
  <si>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</si>
  <si>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</si>
  <si>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</si>
  <si>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</si>
  <si>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</si>
  <si>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</si>
  <si>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</si>
  <si>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</si>
  <si>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</si>
  <si>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</si>
  <si>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</si>
  <si>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</si>
  <si>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</si>
  <si>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</si>
  <si>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</si>
  <si>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</si>
  <si>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</si>
  <si>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</si>
  <si>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</si>
  <si>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</si>
  <si>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</si>
  <si>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</si>
  <si>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</si>
  <si>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</si>
  <si>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</si>
  <si>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</si>
  <si>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</si>
  <si>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</si>
  <si>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</si>
  <si>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</si>
  <si>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</si>
  <si>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</si>
  <si>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</si>
  <si>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</si>
  <si>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</si>
  <si>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</si>
  <si>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</si>
  <si>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</si>
  <si>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</si>
  <si>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</si>
  <si>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</si>
  <si>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</si>
  <si>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</si>
  <si>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</si>
  <si>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</si>
  <si>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</si>
  <si>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</si>
  <si>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</si>
  <si>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</si>
  <si>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</si>
  <si>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</si>
  <si>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</si>
  <si>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</si>
  <si>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</si>
  <si>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</si>
  <si>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</si>
  <si>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</si>
  <si>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</si>
  <si>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</si>
  <si>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</si>
  <si>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</si>
  <si>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</si>
  <si>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</si>
  <si>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</si>
  <si>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</si>
  <si>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</si>
  <si>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</si>
  <si>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</si>
  <si>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</si>
  <si>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</si>
  <si>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</si>
  <si>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</si>
  <si>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</si>
  <si>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</si>
  <si>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</si>
  <si>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MP-03</t>
  </si>
  <si>
    <t>8. lépés</t>
  </si>
  <si>
    <t>9. lépés</t>
  </si>
  <si>
    <t>10. lépés</t>
  </si>
  <si>
    <t>11. lépés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</si>
  <si>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</si>
  <si>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</si>
  <si>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</si>
  <si>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</si>
  <si>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</si>
  <si>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</si>
  <si>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</si>
  <si>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</si>
  <si>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</si>
  <si>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</si>
  <si>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</si>
  <si>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</si>
  <si>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Jelentős kockázatú (konkrét) tételek:</t>
  </si>
  <si>
    <t>Összesen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</si>
  <si>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</si>
  <si>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</si>
  <si>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</si>
  <si>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</si>
  <si>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</si>
  <si>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</si>
  <si>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</si>
  <si>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</si>
  <si>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</si>
  <si>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>Vizsgált állomány (számlaegyenleg, ügyletcsoport) megnevezése</t>
  </si>
  <si>
    <t>Írja be a B14 cellába a vizsgálat alá vont állomány nevét, és a D13 cellába az állomány könyv szerinti értékét.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</si>
  <si>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</si>
  <si>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</si>
  <si>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</si>
  <si>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</si>
  <si>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</si>
  <si>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</si>
  <si>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</si>
  <si>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</si>
  <si>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</si>
  <si>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</si>
  <si>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</si>
  <si>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</si>
  <si>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</si>
  <si>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</si>
  <si>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</si>
  <si>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</si>
  <si>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</si>
  <si>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</si>
  <si>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</si>
  <si>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</si>
  <si>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</si>
  <si>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</si>
  <si>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</si>
  <si>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</si>
  <si>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</si>
  <si>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</si>
  <si>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</si>
  <si>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</si>
  <si>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</si>
  <si>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Tervezett végrehajtási lényegesség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</si>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</sst>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  <numFmt numFmtId="168" formatCode="#\ ##0"/>
  </numFmts>
  <fonts count="6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2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2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9" fontId="7" fillId="0" borderId="0" applyFont="0" applyFill="0" applyBorder="0" applyAlignment="0" applyProtection="0"/>
    <xf numFmtId="0" fontId="52" fillId="0" borderId="0"/>
  </cellStyleXfs>
  <cellXfs count="221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6" borderId="0" xfId="0" applyFont="1" applyFill="1" applyBorder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6" fillId="2" borderId="0" xfId="35" applyFont="1" applyFill="1"/>
    <xf numFmtId="0" fontId="13" fillId="0" borderId="0" xfId="0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47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48" fillId="0" borderId="0" xfId="0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vertical="top"/>
    </xf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28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29" xfId="0" applyFont="1" applyFill="1" applyBorder="1" applyAlignment="1">
      <alignment vertical="top"/>
    </xf>
    <xf numFmtId="0" fontId="13" fillId="5" borderId="30" xfId="0" applyFont="1" applyFill="1" applyBorder="1" applyAlignment="1">
      <alignment vertical="top"/>
    </xf>
    <xf numFmtId="0" fontId="13" fillId="5" borderId="31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2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3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4" xfId="0" applyFont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4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3" fontId="13" fillId="6" borderId="36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39" xfId="0" quotePrefix="1" applyFont="1" applyFill="1" applyBorder="1" applyAlignment="1">
      <alignment vertical="top"/>
    </xf>
    <xf numFmtId="0" fontId="11" fillId="0" borderId="30" xfId="0" applyFont="1" applyFill="1" applyBorder="1" applyAlignment="1" applyProtection="1">
      <alignment vertical="top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0" xfId="0" applyFont="1" applyFill="1" applyBorder="1"/>
    <xf numFmtId="0" fontId="17" fillId="0" borderId="41" xfId="0" applyFont="1" applyFill="1" applyBorder="1"/>
    <xf numFmtId="0" fontId="17" fillId="0" borderId="42" xfId="0" applyFont="1" applyFill="1" applyBorder="1"/>
    <xf numFmtId="0" fontId="17" fillId="0" borderId="43" xfId="0" applyFont="1" applyFill="1" applyBorder="1"/>
    <xf numFmtId="0" fontId="17" fillId="0" borderId="37" xfId="0" applyFont="1" applyFill="1" applyBorder="1"/>
    <xf numFmtId="0" fontId="13" fillId="6" borderId="26" xfId="0" applyFont="1" applyFill="1" applyBorder="1" applyAlignment="1" applyProtection="1">
      <alignment vertical="top"/>
      <protection locked="0"/>
    </xf>
    <xf numFmtId="3" fontId="13" fillId="6" borderId="26" xfId="0" applyNumberFormat="1" applyFont="1" applyFill="1" applyBorder="1" applyAlignment="1" applyProtection="1">
      <alignment vertical="top"/>
      <protection locked="0"/>
    </xf>
    <xf numFmtId="164" fontId="13" fillId="6" borderId="26" xfId="0" applyNumberFormat="1" applyFont="1" applyFill="1" applyBorder="1" applyAlignment="1" applyProtection="1">
      <alignment vertical="top"/>
      <protection locked="0"/>
    </xf>
    <xf numFmtId="164" fontId="13" fillId="0" borderId="26" xfId="0" applyNumberFormat="1" applyFont="1" applyFill="1" applyBorder="1" applyAlignment="1" applyProtection="1">
      <alignment vertical="top"/>
      <protection locked="0"/>
    </xf>
    <xf numFmtId="0" fontId="17" fillId="0" borderId="44" xfId="0" applyFont="1" applyFill="1" applyBorder="1"/>
    <xf numFmtId="0" fontId="11" fillId="0" borderId="27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49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0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39" xfId="0" applyFont="1" applyFill="1" applyBorder="1" applyAlignment="1">
      <alignment horizontal="left"/>
    </xf>
    <xf numFmtId="0" fontId="11" fillId="0" borderId="46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47" xfId="0" applyNumberFormat="1" applyFont="1" applyBorder="1" applyAlignment="1">
      <alignment horizontal="center" vertical="top"/>
    </xf>
    <xf numFmtId="0" fontId="11" fillId="0" borderId="48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26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50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51" xfId="0" applyNumberFormat="1" applyFont="1" applyBorder="1" applyAlignment="1">
      <alignment vertical="top"/>
    </xf>
    <xf numFmtId="0" fontId="11" fillId="0" borderId="49" xfId="0" applyFont="1" applyFill="1" applyBorder="1" applyAlignment="1">
      <alignment horizontal="right"/>
    </xf>
    <xf numFmtId="164" fontId="11" fillId="6" borderId="53" xfId="0" applyNumberFormat="1" applyFont="1" applyFill="1" applyBorder="1"/>
    <xf numFmtId="0" fontId="13" fillId="0" borderId="5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26" xfId="0" applyNumberFormat="1" applyFont="1" applyFill="1" applyBorder="1" applyAlignment="1" applyProtection="1">
      <alignment vertical="top"/>
      <protection locked="0"/>
    </xf>
    <xf numFmtId="164" fontId="11" fillId="6" borderId="16" xfId="0" applyNumberFormat="1" applyFont="1" applyFill="1" applyBorder="1" applyAlignment="1">
      <alignment horizontal="right"/>
    </xf>
    <xf numFmtId="0" fontId="48" fillId="3" borderId="0" xfId="0" applyFont="1" applyFill="1" applyBorder="1" applyAlignment="1">
      <alignment horizontal="center"/>
    </xf>
    <xf numFmtId="0" fontId="36" fillId="0" borderId="0" xfId="0" applyFont="1" applyFill="1" applyBorder="1"/>
    <xf numFmtId="0" fontId="0" fillId="0" borderId="0" xfId="0" applyFill="1" applyBorder="1"/>
    <xf numFmtId="0" fontId="37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7" fillId="0" borderId="0" xfId="0" quotePrefix="1" applyFont="1" applyFill="1" applyBorder="1"/>
    <xf numFmtId="0" fontId="36" fillId="0" borderId="0" xfId="0" quotePrefix="1" applyFont="1" applyFill="1" applyBorder="1" applyAlignment="1">
      <alignment horizontal="center"/>
    </xf>
    <xf numFmtId="0" fontId="3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39" fillId="0" borderId="0" xfId="0" applyFont="1" applyFill="1" applyBorder="1"/>
    <xf numFmtId="0" fontId="39" fillId="0" borderId="0" xfId="0" applyFont="1" applyFill="1" applyBorder="1" applyAlignment="1">
      <alignment horizontal="left"/>
    </xf>
    <xf numFmtId="167" fontId="3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54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1" fillId="6" borderId="38" xfId="0" applyFont="1" applyFill="1" applyBorder="1"/>
    <xf numFmtId="0" fontId="53" fillId="0" borderId="0" xfId="66" applyFont="1" applyFill="1" applyAlignment="1"/>
    <xf numFmtId="0" fontId="53" fillId="7" borderId="0" xfId="66" applyFont="1" applyFill="1" applyAlignment="1">
      <alignment vertical="top"/>
    </xf>
    <xf numFmtId="0" fontId="54" fillId="6" borderId="0" xfId="66" applyFont="1" applyFill="1" applyAlignment="1">
      <alignment vertical="top" wrapText="1"/>
    </xf>
    <xf numFmtId="0" fontId="58" fillId="0" borderId="0" xfId="0" applyFont="1" applyFill="1"/>
    <xf numFmtId="0" fontId="52" fillId="0" borderId="0" xfId="66" applyFont="1" applyFill="1" applyAlignment="1"/>
    <xf numFmtId="0" fontId="59" fillId="0" borderId="0" xfId="66" applyFont="1"/>
    <xf numFmtId="0" fontId="60" fillId="7" borderId="0" xfId="66" applyFont="1" applyFill="1" applyAlignment="1">
      <alignment horizontal="center" vertical="top" wrapText="1"/>
    </xf>
    <xf numFmtId="0" fontId="61" fillId="0" borderId="0" xfId="66" applyFont="1"/>
    <xf numFmtId="0" fontId="54" fillId="6" borderId="0" xfId="66" applyFont="1" applyFill="1"/>
    <xf numFmtId="0" fontId="60" fillId="7" borderId="0" xfId="66" applyFont="1" applyFill="1" applyAlignment="1">
      <alignment horizontal="right"/>
    </xf>
    <xf numFmtId="0" fontId="53" fillId="7" borderId="0" xfId="66" applyFont="1" applyFill="1" applyAlignment="1">
      <alignment horizontal="center"/>
    </xf>
    <xf numFmtId="14" fontId="53" fillId="0" borderId="0" xfId="66" applyNumberFormat="1" applyFont="1" applyAlignment="1">
      <alignment horizontal="center" vertical="top" wrapText="1"/>
    </xf>
    <xf numFmtId="0" fontId="55" fillId="6" borderId="0" xfId="66" applyFont="1" applyFill="1"/>
    <xf numFmtId="0" fontId="57" fillId="6" borderId="0" xfId="66" applyFont="1" applyFill="1"/>
    <xf numFmtId="0" fontId="62" fillId="7" borderId="55" xfId="66" applyFont="1" applyFill="1" applyBorder="1" applyAlignment="1">
      <alignment horizontal="left" vertical="top"/>
    </xf>
    <xf numFmtId="168" fontId="62" fillId="0" borderId="55" xfId="66" applyNumberFormat="1" applyFont="1" applyBorder="1" applyAlignment="1">
      <alignment horizontal="left" vertical="top" wrapText="1"/>
    </xf>
    <xf numFmtId="0" fontId="62" fillId="7" borderId="55" xfId="66" applyFont="1" applyFill="1" applyBorder="1" applyAlignment="1">
      <alignment horizontal="center" vertical="top"/>
    </xf>
    <xf numFmtId="0" fontId="54" fillId="0" borderId="0" xfId="66" applyFont="1"/>
    <xf numFmtId="0" fontId="55" fillId="6" borderId="12" xfId="66" applyFont="1" applyFill="1" applyBorder="1" applyAlignment="1" applyProtection="1">
      <alignment horizontal="center"/>
      <protection locked="0" hidden="1"/>
    </xf>
    <xf numFmtId="0" fontId="54" fillId="6" borderId="0" xfId="66" applyFont="1" applyFill="1" applyAlignment="1">
      <alignment horizontal="left"/>
    </xf>
    <xf numFmtId="168" fontId="62" fillId="6" borderId="55" xfId="66" applyNumberFormat="1" applyFont="1" applyFill="1" applyBorder="1" applyAlignment="1">
      <alignment horizontal="left"/>
    </xf>
    <xf numFmtId="168" fontId="53" fillId="0" borderId="55" xfId="66" applyNumberFormat="1" applyFont="1" applyBorder="1" applyAlignment="1">
      <alignment horizontal="right"/>
    </xf>
    <xf numFmtId="0" fontId="53" fillId="0" borderId="0" xfId="66" applyFont="1" applyAlignment="1">
      <alignment horizontal="left"/>
    </xf>
    <xf numFmtId="0" fontId="53" fillId="0" borderId="0" xfId="66" applyFont="1"/>
    <xf numFmtId="0" fontId="62" fillId="0" borderId="55" xfId="66" applyFont="1" applyBorder="1" applyAlignment="1">
      <alignment horizontal="left" vertical="top"/>
    </xf>
    <xf numFmtId="168" fontId="38" fillId="6" borderId="55" xfId="66" applyNumberFormat="1" applyFont="1" applyFill="1" applyBorder="1" applyAlignment="1">
      <alignment horizontal="left"/>
    </xf>
    <xf numFmtId="168" fontId="53" fillId="0" borderId="0" xfId="66" applyNumberFormat="1" applyFont="1" applyAlignment="1">
      <alignment horizontal="center"/>
    </xf>
    <xf numFmtId="0" fontId="62" fillId="7" borderId="0" xfId="66" applyFont="1" applyFill="1" applyAlignment="1">
      <alignment horizontal="left"/>
    </xf>
    <xf numFmtId="0" fontId="62" fillId="0" borderId="0" xfId="66" applyFont="1" applyAlignment="1">
      <alignment horizontal="left"/>
    </xf>
    <xf numFmtId="168" fontId="53" fillId="0" borderId="0" xfId="66" applyNumberFormat="1" applyFont="1" applyAlignment="1">
      <alignment horizontal="center" wrapText="1"/>
    </xf>
    <xf numFmtId="0" fontId="62" fillId="7" borderId="0" xfId="66" applyFont="1" applyFill="1" applyAlignment="1">
      <alignment horizontal="left" vertical="center"/>
    </xf>
    <xf numFmtId="0" fontId="56" fillId="0" borderId="0" xfId="66" applyFont="1" applyAlignment="1">
      <alignment vertical="top" wrapText="1"/>
    </xf>
    <xf numFmtId="0" fontId="62" fillId="0" borderId="0" xfId="66" applyFont="1"/>
    <xf numFmtId="0" fontId="55" fillId="7" borderId="0" xfId="66" applyFont="1" applyFill="1" applyAlignment="1">
      <alignment wrapText="1"/>
    </xf>
    <xf numFmtId="0" fontId="63" fillId="0" borderId="0" xfId="66" applyFont="1" applyAlignment="1">
      <alignment horizontal="justify" vertical="top"/>
    </xf>
    <xf numFmtId="0" fontId="63" fillId="6" borderId="0" xfId="66" applyFont="1" applyFill="1" applyAlignment="1">
      <alignment horizontal="justify" vertical="top" wrapText="1"/>
    </xf>
    <xf numFmtId="0" fontId="62" fillId="0" borderId="0" xfId="66" applyFont="1" applyAlignment="1">
      <alignment horizontal="left" vertical="center"/>
    </xf>
    <xf numFmtId="0" fontId="55" fillId="7" borderId="0" xfId="66" applyFont="1" applyFill="1" applyAlignment="1">
      <alignment vertical="center" wrapText="1"/>
    </xf>
    <xf numFmtId="168" fontId="64" fillId="0" borderId="0" xfId="66" applyNumberFormat="1" applyFont="1" applyAlignment="1">
      <alignment horizontal="left" vertical="top"/>
    </xf>
    <xf numFmtId="0" fontId="55" fillId="7" borderId="0" xfId="66" applyFont="1" applyFill="1" applyAlignment="1">
      <alignment vertical="center"/>
    </xf>
    <xf numFmtId="164" fontId="54" fillId="7" borderId="55" xfId="66" applyNumberFormat="1" applyFont="1" applyFill="1" applyBorder="1" applyAlignment="1">
      <alignment vertical="top" wrapText="1"/>
    </xf>
    <xf numFmtId="0" fontId="54" fillId="7" borderId="55" xfId="66" applyFont="1" applyFill="1" applyBorder="1" applyAlignment="1">
      <alignment horizontal="left" vertical="top" wrapText="1"/>
    </xf>
    <xf numFmtId="0" fontId="11" fillId="3" borderId="49" xfId="0" applyFont="1" applyFill="1" applyBorder="1" applyAlignment="1">
      <alignment horizontal="center"/>
    </xf>
    <xf numFmtId="164" fontId="11" fillId="0" borderId="53" xfId="0" applyNumberFormat="1" applyFont="1" applyFill="1" applyBorder="1" applyAlignment="1">
      <alignment horizontal="right"/>
    </xf>
    <xf numFmtId="168" fontId="53" fillId="0" borderId="56" xfId="66" applyNumberFormat="1" applyFont="1" applyBorder="1" applyAlignment="1">
      <alignment horizontal="center"/>
    </xf>
    <xf numFmtId="168" fontId="53" fillId="0" borderId="57" xfId="66" applyNumberFormat="1" applyFont="1" applyBorder="1" applyAlignment="1">
      <alignment horizontal="center"/>
    </xf>
    <xf numFmtId="0" fontId="15" fillId="7" borderId="0" xfId="66" applyFont="1" applyFill="1" applyAlignment="1">
      <alignment horizontal="left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3 2" xfId="20" xr:uid="{00000000-0005-0000-0000-000013000000}"/>
    <cellStyle name="Hivatkozás 3 3" xfId="21" xr:uid="{00000000-0005-0000-0000-000014000000}"/>
    <cellStyle name="Hivatkozás 4" xfId="22" xr:uid="{00000000-0005-0000-0000-000015000000}"/>
    <cellStyle name="Hivatkozás 4 2" xfId="23" xr:uid="{00000000-0005-0000-0000-000016000000}"/>
    <cellStyle name="Hivatkozás 4 3" xfId="24" xr:uid="{00000000-0005-0000-0000-000017000000}"/>
    <cellStyle name="Hivatkozás 5" xfId="25" xr:uid="{00000000-0005-0000-0000-000018000000}"/>
    <cellStyle name="Normál" xfId="0" builtinId="0"/>
    <cellStyle name="Normál 10" xfId="26" xr:uid="{00000000-0005-0000-0000-00001A000000}"/>
    <cellStyle name="Normál 11" xfId="27" xr:uid="{00000000-0005-0000-0000-00001B000000}"/>
    <cellStyle name="Normál 12" xfId="28" xr:uid="{00000000-0005-0000-0000-00001C000000}"/>
    <cellStyle name="Normál 13" xfId="29" xr:uid="{00000000-0005-0000-0000-00001D000000}"/>
    <cellStyle name="Normál 14" xfId="30" xr:uid="{00000000-0005-0000-0000-00001E000000}"/>
    <cellStyle name="Normál 14 2" xfId="31" xr:uid="{00000000-0005-0000-0000-00001F000000}"/>
    <cellStyle name="Normál 15" xfId="66" xr:uid="{2456894B-8001-4036-9BE9-258E9D961060}"/>
    <cellStyle name="Normal 2" xfId="32" xr:uid="{00000000-0005-0000-0000-000020000000}"/>
    <cellStyle name="Normál 2" xfId="33" xr:uid="{00000000-0005-0000-0000-000021000000}"/>
    <cellStyle name="Normál 2 10" xfId="34" xr:uid="{00000000-0005-0000-0000-000022000000}"/>
    <cellStyle name="Normál 2 2" xfId="35" xr:uid="{00000000-0005-0000-0000-000023000000}"/>
    <cellStyle name="Normál 2 3" xfId="36" xr:uid="{00000000-0005-0000-0000-000024000000}"/>
    <cellStyle name="Normál 2 4" xfId="37" xr:uid="{00000000-0005-0000-0000-000025000000}"/>
    <cellStyle name="Normál 2 5" xfId="38" xr:uid="{00000000-0005-0000-0000-000026000000}"/>
    <cellStyle name="Normál 2 6" xfId="39" xr:uid="{00000000-0005-0000-0000-000027000000}"/>
    <cellStyle name="Normál 2 7" xfId="40" xr:uid="{00000000-0005-0000-0000-000028000000}"/>
    <cellStyle name="Normál 2 8" xfId="41" xr:uid="{00000000-0005-0000-0000-000029000000}"/>
    <cellStyle name="Normál 2 9" xfId="42" xr:uid="{00000000-0005-0000-0000-00002A000000}"/>
    <cellStyle name="Normál 2_Alapa" xfId="43" xr:uid="{00000000-0005-0000-0000-00002B000000}"/>
    <cellStyle name="Normál 3" xfId="44" xr:uid="{00000000-0005-0000-0000-00002C000000}"/>
    <cellStyle name="Normál 3 2" xfId="45" xr:uid="{00000000-0005-0000-0000-00002D000000}"/>
    <cellStyle name="Normál 3 3" xfId="46" xr:uid="{00000000-0005-0000-0000-00002E000000}"/>
    <cellStyle name="Normál 3 4" xfId="47" xr:uid="{00000000-0005-0000-0000-00002F000000}"/>
    <cellStyle name="Normál 3_AuditDok_2010_Feri" xfId="48" xr:uid="{00000000-0005-0000-0000-000030000000}"/>
    <cellStyle name="Normál 4" xfId="49" xr:uid="{00000000-0005-0000-0000-000031000000}"/>
    <cellStyle name="Normál 4 2" xfId="50" xr:uid="{00000000-0005-0000-0000-000032000000}"/>
    <cellStyle name="Normál 4 3" xfId="51" xr:uid="{00000000-0005-0000-0000-000033000000}"/>
    <cellStyle name="Normál 4 4" xfId="52" xr:uid="{00000000-0005-0000-0000-000034000000}"/>
    <cellStyle name="Normál 4_AuditDok_2010_Feri" xfId="53" xr:uid="{00000000-0005-0000-0000-000035000000}"/>
    <cellStyle name="Normál 5" xfId="54" xr:uid="{00000000-0005-0000-0000-000036000000}"/>
    <cellStyle name="Normál 6" xfId="55" xr:uid="{00000000-0005-0000-0000-000037000000}"/>
    <cellStyle name="Normál 6 2" xfId="56" xr:uid="{00000000-0005-0000-0000-000038000000}"/>
    <cellStyle name="Normál 6 3" xfId="57" xr:uid="{00000000-0005-0000-0000-000039000000}"/>
    <cellStyle name="Normál 7" xfId="58" xr:uid="{00000000-0005-0000-0000-00003A000000}"/>
    <cellStyle name="Normál 8" xfId="59" xr:uid="{00000000-0005-0000-0000-00003B000000}"/>
    <cellStyle name="Normál 9" xfId="60" xr:uid="{00000000-0005-0000-0000-00003C000000}"/>
    <cellStyle name="Normal_1997os osztalékkorlát" xfId="61" xr:uid="{00000000-0005-0000-0000-00003D000000}"/>
    <cellStyle name="Normál_kérdőív 1.1,1.2" xfId="62" xr:uid="{00000000-0005-0000-0000-00003E000000}"/>
    <cellStyle name="Normal_KÉSZLET" xfId="63" xr:uid="{00000000-0005-0000-0000-00003F000000}"/>
    <cellStyle name="Standard_BRPRINT" xfId="64" xr:uid="{00000000-0005-0000-0000-000041000000}"/>
    <cellStyle name="Százalék 2" xfId="65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6C7-C554-4A46-9949-EE3A2D13545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82" customWidth="1"/>
    <col min="2" max="2" width="70" style="176" customWidth="1"/>
    <col min="3" max="6" width="13.5" style="182" customWidth="1"/>
    <col min="7" max="8" width="9" style="182" customWidth="1"/>
    <col min="9" max="9" width="11.5" style="182" bestFit="1" customWidth="1"/>
    <col min="10" max="29" width="9" style="182" customWidth="1"/>
    <col min="30" max="16384" width="9" style="182"/>
  </cols>
  <sheetData>
    <row r="1" spans="1:11" ht="18.75" x14ac:dyDescent="0.3">
      <c r="A1" s="179" t="s">
        <v>176</v>
      </c>
      <c r="B1" s="180" t="s">
        <v>170</v>
      </c>
      <c r="C1" s="181"/>
      <c r="D1" s="181"/>
      <c r="E1" s="181"/>
      <c r="F1" s="181"/>
    </row>
    <row r="2" spans="1:11" ht="18.75" x14ac:dyDescent="0.3">
      <c r="A2" s="181"/>
      <c r="B2" s="183"/>
      <c r="C2" s="181"/>
      <c r="D2" s="181"/>
      <c r="E2" s="181"/>
      <c r="F2" s="181"/>
    </row>
    <row r="3" spans="1:11" ht="18.75" x14ac:dyDescent="0.3">
      <c r="A3" s="179" t="s">
        <v>177</v>
      </c>
      <c r="B3" s="181"/>
      <c r="C3" s="184" t="s">
        <v>172</v>
      </c>
      <c r="D3" s="185" t="str">
        <f>IF(Alapa!F12=0,"",Alapa!F12)</f>
        <v/>
      </c>
      <c r="E3" s="181"/>
      <c r="F3" s="181"/>
      <c r="H3" s="186" t="s">
        <v>1</v>
      </c>
      <c r="I3" s="187" t="s">
        <v>178</v>
      </c>
    </row>
    <row r="4" spans="1:11" ht="16.5" customHeight="1" x14ac:dyDescent="0.3">
      <c r="A4" s="188" t="s">
        <v>171</v>
      </c>
      <c r="B4" s="189">
        <f>Alapa!C17</f>
        <v>0</v>
      </c>
      <c r="C4" s="190" t="s">
        <v>179</v>
      </c>
      <c r="D4" s="190" t="s">
        <v>180</v>
      </c>
      <c r="E4" s="191"/>
      <c r="F4" s="191"/>
      <c r="H4" s="192">
        <v>1</v>
      </c>
      <c r="I4" s="193" t="str">
        <f>IF(Alapa!F2=0,"",Alapa!F2)</f>
        <v/>
      </c>
      <c r="J4" s="193" t="str">
        <f>IF(Alapa!G2=0,"",Alapa!G2)</f>
        <v/>
      </c>
      <c r="K4" s="193" t="str">
        <f>IF(Alapa!H2=0,"",Alapa!H2)</f>
        <v/>
      </c>
    </row>
    <row r="5" spans="1:11" ht="16.5" customHeight="1" x14ac:dyDescent="0.3">
      <c r="A5" s="188" t="s">
        <v>181</v>
      </c>
      <c r="B5" s="194">
        <f>Alapa!C15</f>
        <v>0</v>
      </c>
      <c r="C5" s="195"/>
      <c r="D5" s="195"/>
      <c r="E5" s="196" t="s">
        <v>182</v>
      </c>
      <c r="F5" s="191"/>
      <c r="I5" s="193" t="str">
        <f>IF(Alapa!F3=0,"",Alapa!F3)</f>
        <v/>
      </c>
      <c r="J5" s="193" t="str">
        <f>IF(Alapa!G3=0,"",Alapa!G3)</f>
        <v/>
      </c>
      <c r="K5" s="193" t="str">
        <f>IF(Alapa!H3=0,"",Alapa!H3)</f>
        <v/>
      </c>
    </row>
    <row r="6" spans="1:11" ht="16.5" customHeight="1" x14ac:dyDescent="0.3">
      <c r="A6" s="188" t="s">
        <v>1</v>
      </c>
      <c r="B6" s="189" t="str">
        <f>IFERROR(VLOOKUP(H4,Alapa!$G$2:$H$22,2,FALSE),"")</f>
        <v/>
      </c>
      <c r="C6" s="218"/>
      <c r="D6" s="219"/>
      <c r="E6" s="197" t="s">
        <v>183</v>
      </c>
      <c r="F6" s="191"/>
      <c r="I6" s="193" t="str">
        <f>IF(Alapa!F4=0,"",Alapa!F4)</f>
        <v/>
      </c>
      <c r="J6" s="193" t="str">
        <f>IF(Alapa!G4=0,"",Alapa!G4)</f>
        <v/>
      </c>
      <c r="K6" s="193" t="str">
        <f>IF(Alapa!H4=0,"",Alapa!H4)</f>
        <v/>
      </c>
    </row>
    <row r="7" spans="1:11" ht="16.5" customHeight="1" x14ac:dyDescent="0.3">
      <c r="A7" s="198" t="s">
        <v>184</v>
      </c>
      <c r="B7" s="189" t="str">
        <f>IF(Alapa!O2=0,"",Alapa!O2)</f>
        <v/>
      </c>
      <c r="C7" s="195"/>
      <c r="D7" s="195"/>
      <c r="E7" s="196" t="s">
        <v>185</v>
      </c>
      <c r="F7" s="191"/>
    </row>
    <row r="8" spans="1:11" ht="16.5" customHeight="1" x14ac:dyDescent="0.3">
      <c r="A8" s="188" t="s">
        <v>186</v>
      </c>
      <c r="B8" s="199"/>
      <c r="C8" s="195"/>
      <c r="D8" s="195"/>
      <c r="E8" s="196" t="s">
        <v>187</v>
      </c>
      <c r="F8" s="191"/>
    </row>
    <row r="9" spans="1:11" ht="16.5" customHeight="1" x14ac:dyDescent="0.3">
      <c r="A9" s="188" t="s">
        <v>188</v>
      </c>
      <c r="B9" s="189" t="str">
        <f>IF(Alapa!N2=0,"",Alapa!N2)</f>
        <v/>
      </c>
      <c r="C9" s="195"/>
      <c r="D9" s="195"/>
      <c r="E9" s="196" t="s">
        <v>189</v>
      </c>
      <c r="F9" s="191"/>
    </row>
    <row r="10" spans="1:11" x14ac:dyDescent="0.3">
      <c r="A10" s="200"/>
      <c r="B10" s="201" t="s">
        <v>190</v>
      </c>
      <c r="C10" s="191"/>
      <c r="D10" s="191"/>
      <c r="E10" s="191"/>
      <c r="F10" s="191"/>
    </row>
    <row r="11" spans="1:11" x14ac:dyDescent="0.3">
      <c r="A11" s="200"/>
      <c r="B11" s="220" t="s">
        <v>194</v>
      </c>
      <c r="C11" s="191"/>
      <c r="D11" s="191"/>
      <c r="E11" s="202"/>
      <c r="F11" s="191"/>
    </row>
    <row r="12" spans="1:11" x14ac:dyDescent="0.3">
      <c r="A12" s="203"/>
      <c r="B12" s="204" t="s">
        <v>191</v>
      </c>
      <c r="C12" s="191"/>
      <c r="D12" s="191"/>
      <c r="E12" s="202"/>
      <c r="F12" s="191"/>
    </row>
    <row r="13" spans="1:11" ht="16.5" customHeight="1" x14ac:dyDescent="0.3">
      <c r="A13" s="175" t="s">
        <v>173</v>
      </c>
      <c r="B13" s="205" t="s">
        <v>192</v>
      </c>
      <c r="C13" s="191"/>
      <c r="D13" s="191"/>
      <c r="E13" s="196"/>
      <c r="F13" s="191"/>
    </row>
    <row r="14" spans="1:11" ht="16.5" customHeight="1" x14ac:dyDescent="0.3">
      <c r="A14" s="175" t="s">
        <v>174</v>
      </c>
      <c r="B14" s="205" t="s">
        <v>192</v>
      </c>
      <c r="C14" s="191"/>
      <c r="D14" s="191"/>
      <c r="E14" s="196"/>
      <c r="F14" s="191"/>
    </row>
    <row r="15" spans="1:11" ht="16.5" customHeight="1" x14ac:dyDescent="0.3">
      <c r="A15" s="175" t="s">
        <v>175</v>
      </c>
      <c r="B15" s="205" t="s">
        <v>192</v>
      </c>
      <c r="C15" s="191"/>
      <c r="D15" s="191"/>
      <c r="E15" s="191"/>
      <c r="F15" s="191"/>
    </row>
    <row r="16" spans="1:11" ht="16.5" customHeight="1" x14ac:dyDescent="0.3">
      <c r="A16" s="206" t="s">
        <v>4</v>
      </c>
      <c r="B16" s="207"/>
      <c r="C16" s="191"/>
      <c r="D16" s="191"/>
      <c r="E16" s="191"/>
      <c r="F16" s="191"/>
    </row>
    <row r="17" spans="1:6" x14ac:dyDescent="0.3">
      <c r="A17" s="208"/>
      <c r="B17" s="209"/>
      <c r="C17" s="191"/>
      <c r="D17" s="191"/>
      <c r="E17" s="191"/>
      <c r="F17" s="191"/>
    </row>
    <row r="18" spans="1:6" ht="16.5" customHeight="1" x14ac:dyDescent="0.3">
      <c r="A18" s="210" t="s">
        <v>2</v>
      </c>
      <c r="B18" s="211"/>
      <c r="C18" s="191"/>
      <c r="D18" s="191"/>
      <c r="E18" s="191"/>
      <c r="F18" s="191"/>
    </row>
    <row r="19" spans="1:6" x14ac:dyDescent="0.3">
      <c r="A19" s="208"/>
      <c r="B19" s="209"/>
      <c r="C19" s="191"/>
      <c r="D19" s="191"/>
      <c r="E19" s="191"/>
      <c r="F19" s="191"/>
    </row>
    <row r="20" spans="1:6" ht="16.5" customHeight="1" x14ac:dyDescent="0.3">
      <c r="A20" s="212">
        <f>Alapa!U95</f>
        <v>0</v>
      </c>
      <c r="B20" s="213"/>
      <c r="C20" s="191"/>
      <c r="D20" s="191"/>
      <c r="E20" s="191"/>
      <c r="F20" s="191"/>
    </row>
    <row r="21" spans="1:6" x14ac:dyDescent="0.3">
      <c r="A21" s="214"/>
      <c r="B21" s="215"/>
      <c r="C21" s="214"/>
      <c r="D21" s="214"/>
      <c r="E21" s="214"/>
      <c r="F21" s="214"/>
    </row>
    <row r="22" spans="1:6" ht="16.5" customHeight="1" x14ac:dyDescent="0.3">
      <c r="A22" s="214"/>
      <c r="B22" s="215"/>
      <c r="C22" s="214"/>
      <c r="D22" s="214"/>
      <c r="E22" s="214"/>
      <c r="F22" s="214"/>
    </row>
    <row r="23" spans="1:6" x14ac:dyDescent="0.3">
      <c r="A23" s="214"/>
      <c r="B23" s="215"/>
      <c r="C23" s="214"/>
      <c r="D23" s="214"/>
      <c r="E23" s="214"/>
      <c r="F23" s="214"/>
    </row>
    <row r="24" spans="1:6" ht="16.5" customHeight="1" x14ac:dyDescent="0.3">
      <c r="A24" s="214"/>
      <c r="B24" s="215"/>
      <c r="C24" s="214"/>
      <c r="D24" s="214"/>
      <c r="E24" s="214"/>
      <c r="F24" s="214"/>
    </row>
    <row r="25" spans="1:6" ht="16.5" customHeight="1" x14ac:dyDescent="0.3">
      <c r="A25" s="214"/>
      <c r="B25" s="215"/>
      <c r="C25" s="214"/>
      <c r="D25" s="214"/>
      <c r="E25" s="214"/>
      <c r="F25" s="214"/>
    </row>
    <row r="26" spans="1:6" ht="16.5" customHeight="1" x14ac:dyDescent="0.3">
      <c r="A26" s="214"/>
      <c r="B26" s="215"/>
      <c r="C26" s="214"/>
      <c r="D26" s="214"/>
      <c r="E26" s="214"/>
      <c r="F26" s="214"/>
    </row>
    <row r="27" spans="1:6" ht="16.5" customHeight="1" x14ac:dyDescent="0.3">
      <c r="A27" s="214"/>
      <c r="B27" s="215"/>
      <c r="C27" s="214"/>
      <c r="D27" s="214"/>
      <c r="E27" s="214"/>
      <c r="F27" s="214"/>
    </row>
    <row r="28" spans="1:6" ht="16.5" customHeight="1" x14ac:dyDescent="0.3">
      <c r="A28" s="214"/>
      <c r="B28" s="215"/>
      <c r="C28" s="214"/>
      <c r="D28" s="214"/>
      <c r="E28" s="214"/>
      <c r="F28" s="214"/>
    </row>
    <row r="29" spans="1:6" ht="16.5" customHeight="1" x14ac:dyDescent="0.3">
      <c r="A29" s="214"/>
      <c r="B29" s="215"/>
      <c r="C29" s="214"/>
      <c r="D29" s="214"/>
      <c r="E29" s="214"/>
      <c r="F29" s="214"/>
    </row>
    <row r="30" spans="1:6" ht="16.5" customHeight="1" x14ac:dyDescent="0.3">
      <c r="A30" s="214"/>
      <c r="B30" s="215"/>
      <c r="C30" s="214"/>
      <c r="D30" s="214"/>
      <c r="E30" s="214"/>
      <c r="F30" s="214"/>
    </row>
    <row r="31" spans="1:6" ht="16.5" customHeight="1" x14ac:dyDescent="0.3">
      <c r="A31" s="214"/>
      <c r="B31" s="215"/>
      <c r="C31" s="214"/>
      <c r="D31" s="214"/>
      <c r="E31" s="214"/>
      <c r="F31" s="214"/>
    </row>
    <row r="32" spans="1:6" ht="16.5" customHeight="1" x14ac:dyDescent="0.3">
      <c r="A32" s="214"/>
      <c r="B32" s="215"/>
      <c r="C32" s="214"/>
      <c r="D32" s="214"/>
      <c r="E32" s="214"/>
      <c r="F32" s="214"/>
    </row>
    <row r="33" spans="1:6" ht="16.5" customHeight="1" x14ac:dyDescent="0.3">
      <c r="A33" s="214"/>
      <c r="B33" s="215"/>
      <c r="C33" s="214"/>
      <c r="D33" s="214"/>
      <c r="E33" s="214"/>
      <c r="F33" s="214"/>
    </row>
    <row r="34" spans="1:6" x14ac:dyDescent="0.3">
      <c r="A34" s="214"/>
      <c r="B34" s="215"/>
      <c r="C34" s="214"/>
      <c r="D34" s="214"/>
      <c r="E34" s="214"/>
      <c r="F34" s="214"/>
    </row>
    <row r="35" spans="1:6" x14ac:dyDescent="0.3">
      <c r="A35" s="214"/>
      <c r="B35" s="215"/>
      <c r="C35" s="214"/>
      <c r="D35" s="214"/>
      <c r="E35" s="214"/>
      <c r="F35" s="214"/>
    </row>
    <row r="36" spans="1:6" x14ac:dyDescent="0.3">
      <c r="A36" s="214"/>
      <c r="B36" s="215"/>
      <c r="C36" s="214"/>
      <c r="D36" s="214"/>
      <c r="E36" s="214"/>
      <c r="F36" s="214"/>
    </row>
    <row r="37" spans="1:6" x14ac:dyDescent="0.3">
      <c r="A37" s="214"/>
      <c r="B37" s="215"/>
      <c r="C37" s="214"/>
      <c r="D37" s="214"/>
      <c r="E37" s="214"/>
      <c r="F37" s="214"/>
    </row>
    <row r="38" spans="1:6" x14ac:dyDescent="0.3">
      <c r="A38" s="214"/>
      <c r="B38" s="215"/>
      <c r="C38" s="214"/>
      <c r="D38" s="214"/>
      <c r="E38" s="214"/>
      <c r="F38" s="214"/>
    </row>
    <row r="39" spans="1:6" x14ac:dyDescent="0.3">
      <c r="A39" s="214"/>
      <c r="B39" s="215"/>
      <c r="C39" s="214"/>
      <c r="D39" s="214"/>
      <c r="E39" s="214"/>
      <c r="F39" s="214"/>
    </row>
    <row r="40" spans="1:6" x14ac:dyDescent="0.3">
      <c r="A40" s="214"/>
      <c r="B40" s="215"/>
      <c r="C40" s="214"/>
      <c r="D40" s="214"/>
      <c r="E40" s="214"/>
      <c r="F40" s="214"/>
    </row>
    <row r="41" spans="1:6" x14ac:dyDescent="0.3">
      <c r="A41" s="214"/>
      <c r="B41" s="215"/>
      <c r="C41" s="214"/>
      <c r="D41" s="214"/>
      <c r="E41" s="214"/>
      <c r="F41" s="214"/>
    </row>
    <row r="42" spans="1:6" x14ac:dyDescent="0.3">
      <c r="A42" s="214"/>
      <c r="B42" s="215"/>
      <c r="C42" s="214"/>
      <c r="D42" s="214"/>
      <c r="E42" s="214"/>
      <c r="F42" s="214"/>
    </row>
    <row r="43" spans="1:6" x14ac:dyDescent="0.3">
      <c r="A43" s="214"/>
      <c r="B43" s="215"/>
      <c r="C43" s="214"/>
      <c r="D43" s="214"/>
      <c r="E43" s="214"/>
      <c r="F43" s="214"/>
    </row>
    <row r="48" spans="1:6" s="186" customFormat="1" x14ac:dyDescent="0.3">
      <c r="C48" s="182"/>
      <c r="D48" s="182"/>
      <c r="E48" s="182"/>
      <c r="F48" s="182"/>
    </row>
    <row r="49" spans="1:6" s="186" customFormat="1" x14ac:dyDescent="0.3">
      <c r="A49" s="182"/>
      <c r="B49" s="182"/>
      <c r="C49" s="182"/>
      <c r="D49" s="182"/>
      <c r="E49" s="182"/>
      <c r="F49" s="182"/>
    </row>
    <row r="50" spans="1:6" s="186" customFormat="1" x14ac:dyDescent="0.3">
      <c r="A50" s="182"/>
      <c r="B50" s="182"/>
      <c r="C50" s="182"/>
      <c r="D50" s="182"/>
      <c r="E50" s="182"/>
      <c r="F50" s="1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A61"/>
  <sheetViews>
    <sheetView showGridLines="0" zoomScaleNormal="100" workbookViewId="0"/>
  </sheetViews>
  <sheetFormatPr defaultRowHeight="12.75" x14ac:dyDescent="0.2"/>
  <cols>
    <col min="1" max="1" width="4" style="5" customWidth="1"/>
    <col min="2" max="2" width="41" style="24" customWidth="1"/>
    <col min="3" max="3" width="10.625" style="5" customWidth="1"/>
    <col min="4" max="4" width="13" style="5" bestFit="1" customWidth="1"/>
    <col min="5" max="8" width="10.625" style="5" customWidth="1"/>
    <col min="9" max="9" width="8.875" style="24" customWidth="1"/>
    <col min="10" max="10" width="17.75" style="24" customWidth="1"/>
    <col min="11" max="18" width="9" style="5" customWidth="1"/>
    <col min="19" max="19" width="10.5" style="5" customWidth="1"/>
    <col min="20" max="20" width="8.875" style="5" customWidth="1"/>
    <col min="21" max="24" width="9" style="5" customWidth="1"/>
    <col min="25" max="16384" width="9" style="5"/>
  </cols>
  <sheetData>
    <row r="1" spans="1:27" ht="16.5" customHeight="1" x14ac:dyDescent="0.3">
      <c r="A1" s="4" t="s">
        <v>134</v>
      </c>
      <c r="B1" s="4"/>
      <c r="C1" s="26"/>
      <c r="D1" s="7"/>
      <c r="E1" s="7"/>
      <c r="F1" s="7"/>
      <c r="G1" s="7"/>
      <c r="H1" s="8"/>
      <c r="I1" s="8"/>
      <c r="J1" s="8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AA1" s="32"/>
    </row>
    <row r="2" spans="1:27" ht="16.5" customHeight="1" x14ac:dyDescent="0.25">
      <c r="A2" s="26"/>
      <c r="B2" s="23"/>
      <c r="C2" s="26"/>
      <c r="D2" s="23"/>
      <c r="E2" s="23"/>
      <c r="F2" s="23"/>
      <c r="G2" s="23"/>
      <c r="H2" s="23"/>
      <c r="I2" s="23"/>
      <c r="J2" s="23"/>
      <c r="K2" s="25" t="s">
        <v>6</v>
      </c>
      <c r="O2" s="24"/>
    </row>
    <row r="3" spans="1:27" ht="16.5" customHeight="1" x14ac:dyDescent="0.3">
      <c r="A3" s="177" t="s">
        <v>158</v>
      </c>
      <c r="B3" s="8"/>
      <c r="C3" s="26"/>
      <c r="D3" s="7"/>
      <c r="E3" s="7"/>
      <c r="F3" s="7"/>
      <c r="G3" s="21"/>
      <c r="H3" s="7"/>
      <c r="I3" s="7"/>
      <c r="J3" s="7"/>
      <c r="K3" s="6" t="s">
        <v>1</v>
      </c>
      <c r="L3" s="20">
        <v>1</v>
      </c>
    </row>
    <row r="4" spans="1:27" s="59" customFormat="1" ht="16.5" customHeight="1" x14ac:dyDescent="0.2">
      <c r="A4" s="101"/>
      <c r="B4" s="8"/>
      <c r="C4" s="26"/>
      <c r="D4" s="7"/>
      <c r="E4" s="7"/>
      <c r="F4" s="7"/>
      <c r="G4" s="21"/>
      <c r="H4" s="7"/>
      <c r="I4" s="7"/>
      <c r="J4" s="7"/>
      <c r="K4" s="123" t="s">
        <v>140</v>
      </c>
    </row>
    <row r="5" spans="1:27" ht="16.5" customHeight="1" x14ac:dyDescent="0.3">
      <c r="A5" s="174" t="str">
        <f>Munkalap2_!A3</f>
        <v>Vizsgálati terület - Vizsgálat időszaka</v>
      </c>
      <c r="B5" s="26"/>
      <c r="C5" s="26"/>
      <c r="D5" s="26"/>
      <c r="E5" s="8"/>
      <c r="F5" s="7"/>
      <c r="G5" s="7"/>
      <c r="H5" s="7"/>
      <c r="I5" s="7"/>
      <c r="J5" s="7"/>
      <c r="K5" s="58" t="s">
        <v>127</v>
      </c>
      <c r="L5" s="58" t="s">
        <v>154</v>
      </c>
    </row>
    <row r="6" spans="1:27" s="12" customFormat="1" ht="16.5" customHeight="1" x14ac:dyDescent="0.25">
      <c r="A6" s="9" t="str">
        <f>"Ügyfél:   "&amp;Alapa!$C$17</f>
        <v xml:space="preserve">Ügyfél:   </v>
      </c>
      <c r="B6" s="17"/>
      <c r="C6" s="10"/>
      <c r="D6" s="10"/>
      <c r="E6" s="10"/>
      <c r="F6" s="9" t="s">
        <v>0</v>
      </c>
      <c r="G6" s="124"/>
      <c r="H6" s="11"/>
      <c r="I6" s="10"/>
      <c r="J6" s="137"/>
    </row>
    <row r="7" spans="1:27" s="12" customFormat="1" ht="16.5" customHeight="1" x14ac:dyDescent="0.25">
      <c r="A7" s="13" t="str">
        <f>"Fordulónap: "&amp;Alapa!$C$12</f>
        <v xml:space="preserve">Fordulónap: </v>
      </c>
      <c r="B7" s="15"/>
      <c r="C7" s="14"/>
      <c r="D7" s="14"/>
      <c r="E7" s="14"/>
      <c r="F7" s="9" t="s">
        <v>1</v>
      </c>
      <c r="G7" s="17" t="e">
        <f>VLOOKUP(L3,Alapa!$G$2:$H$22,2)</f>
        <v>#N/A</v>
      </c>
      <c r="H7" s="10"/>
      <c r="I7" s="10"/>
      <c r="J7" s="137"/>
    </row>
    <row r="8" spans="1:27" s="12" customFormat="1" ht="16.5" customHeight="1" x14ac:dyDescent="0.25">
      <c r="A8" s="102"/>
      <c r="B8" s="29"/>
      <c r="C8" s="29"/>
      <c r="D8" s="30"/>
      <c r="E8" s="31"/>
      <c r="F8" s="9" t="s">
        <v>5</v>
      </c>
      <c r="G8" s="28"/>
      <c r="H8" s="28"/>
      <c r="I8" s="28"/>
      <c r="J8" s="138"/>
    </row>
    <row r="9" spans="1:27" s="12" customFormat="1" ht="16.5" customHeight="1" x14ac:dyDescent="0.25">
      <c r="A9" s="102"/>
      <c r="B9" s="18"/>
      <c r="C9" s="18"/>
      <c r="D9" s="18"/>
      <c r="E9" s="18"/>
      <c r="F9" s="18"/>
      <c r="G9" s="18"/>
      <c r="H9" s="18"/>
      <c r="I9" s="18"/>
      <c r="J9" s="18"/>
    </row>
    <row r="10" spans="1:27" s="12" customFormat="1" ht="14.25" thickBot="1" x14ac:dyDescent="0.3">
      <c r="A10" s="18"/>
      <c r="B10" s="18"/>
      <c r="C10" s="18"/>
      <c r="D10" s="99" t="s">
        <v>126</v>
      </c>
      <c r="E10" s="99"/>
      <c r="F10" s="18"/>
      <c r="G10" s="18"/>
      <c r="H10" s="18"/>
      <c r="I10" s="18"/>
      <c r="J10" s="18"/>
    </row>
    <row r="11" spans="1:27" s="12" customFormat="1" ht="16.5" thickBot="1" x14ac:dyDescent="0.3">
      <c r="A11" s="18"/>
      <c r="B11" s="172" t="s">
        <v>162</v>
      </c>
      <c r="C11" s="62"/>
      <c r="D11" s="171" t="s">
        <v>119</v>
      </c>
      <c r="E11" s="99"/>
      <c r="F11" s="216" t="s">
        <v>193</v>
      </c>
      <c r="G11" s="18"/>
      <c r="H11" s="18"/>
      <c r="I11" s="18"/>
      <c r="J11" s="18"/>
      <c r="K11" s="58"/>
      <c r="L11" s="100"/>
      <c r="M11" s="32"/>
    </row>
    <row r="12" spans="1:27" s="12" customFormat="1" ht="16.5" thickBot="1" x14ac:dyDescent="0.3">
      <c r="A12" s="102"/>
      <c r="B12" s="173"/>
      <c r="C12" s="126"/>
      <c r="D12" s="151"/>
      <c r="E12" s="99"/>
      <c r="F12" s="217" t="str">
        <f>IF(Munkalap2_!C7=0,"",Munkalap2_!C7)</f>
        <v/>
      </c>
      <c r="G12" s="18" t="s">
        <v>126</v>
      </c>
      <c r="H12" s="135"/>
      <c r="I12" s="18"/>
      <c r="J12" s="16"/>
      <c r="K12" s="58" t="s">
        <v>128</v>
      </c>
      <c r="L12" s="58" t="s">
        <v>163</v>
      </c>
    </row>
    <row r="13" spans="1:27" s="12" customFormat="1" ht="16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58"/>
      <c r="L13" s="61"/>
    </row>
    <row r="14" spans="1:27" s="12" customFormat="1" ht="16.5" customHeight="1" thickBot="1" x14ac:dyDescent="0.3">
      <c r="A14" s="102"/>
      <c r="B14" s="103" t="s">
        <v>141</v>
      </c>
      <c r="C14" s="27"/>
      <c r="D14" s="16"/>
      <c r="E14" s="18"/>
      <c r="F14" s="152" t="str">
        <f>IF(F15&lt;=Munkalap2_!C7,"","NEM LEHET NAGYOBB, MINT A TERVEZETT VÉGREHAJTÁSI LÉNYEGESSÉG!")</f>
        <v/>
      </c>
      <c r="G14" s="135"/>
      <c r="H14" s="135"/>
      <c r="I14" s="135"/>
      <c r="J14" s="18"/>
    </row>
    <row r="15" spans="1:27" s="12" customFormat="1" ht="16.5" customHeight="1" thickBot="1" x14ac:dyDescent="0.3">
      <c r="A15" s="102"/>
      <c r="B15" s="102"/>
      <c r="C15" s="102"/>
      <c r="D15" s="16"/>
      <c r="E15" s="146" t="s">
        <v>156</v>
      </c>
      <c r="F15" s="147"/>
      <c r="G15" s="71" t="s">
        <v>126</v>
      </c>
      <c r="H15" s="71"/>
      <c r="I15" s="71"/>
      <c r="J15" s="71"/>
      <c r="K15" s="58" t="s">
        <v>129</v>
      </c>
      <c r="L15" s="58" t="s">
        <v>159</v>
      </c>
    </row>
    <row r="16" spans="1:27" s="12" customFormat="1" ht="16.5" customHeight="1" x14ac:dyDescent="0.25">
      <c r="A16" s="107" t="s">
        <v>139</v>
      </c>
      <c r="B16" s="33" t="s">
        <v>25</v>
      </c>
      <c r="C16" s="33"/>
      <c r="D16" s="33"/>
      <c r="E16" s="33"/>
      <c r="F16" s="33"/>
      <c r="G16" s="33"/>
      <c r="H16" s="33" t="s">
        <v>10</v>
      </c>
      <c r="I16" s="33"/>
      <c r="J16" s="129"/>
      <c r="L16" s="61" t="s">
        <v>155</v>
      </c>
    </row>
    <row r="17" spans="1:14" s="12" customFormat="1" ht="16.5" customHeight="1" x14ac:dyDescent="0.25">
      <c r="A17" s="106"/>
      <c r="B17" s="104" t="s">
        <v>164</v>
      </c>
      <c r="C17" s="64" t="s">
        <v>27</v>
      </c>
      <c r="D17" s="65" t="s">
        <v>9</v>
      </c>
      <c r="E17" s="65" t="s">
        <v>3</v>
      </c>
      <c r="F17" s="66" t="s">
        <v>119</v>
      </c>
      <c r="G17" s="65" t="s">
        <v>117</v>
      </c>
      <c r="H17" s="65" t="s">
        <v>118</v>
      </c>
      <c r="I17" s="65" t="s">
        <v>7</v>
      </c>
      <c r="J17" s="130" t="s">
        <v>110</v>
      </c>
      <c r="K17" s="58" t="s">
        <v>130</v>
      </c>
      <c r="L17" s="58" t="s">
        <v>165</v>
      </c>
    </row>
    <row r="18" spans="1:14" s="12" customFormat="1" ht="16.5" customHeight="1" x14ac:dyDescent="0.25">
      <c r="A18" s="131">
        <f>+COUNT(A$16:$A17)+1</f>
        <v>1</v>
      </c>
      <c r="B18" s="128"/>
      <c r="C18" s="72" t="s">
        <v>109</v>
      </c>
      <c r="D18" s="73"/>
      <c r="E18" s="149"/>
      <c r="F18" s="74"/>
      <c r="G18" s="74"/>
      <c r="H18" s="75">
        <f>F18-G18</f>
        <v>0</v>
      </c>
      <c r="I18" s="76"/>
      <c r="J18" s="77"/>
      <c r="K18" s="58" t="s">
        <v>131</v>
      </c>
      <c r="L18" s="58" t="s">
        <v>166</v>
      </c>
    </row>
    <row r="19" spans="1:14" s="12" customFormat="1" ht="16.5" customHeight="1" x14ac:dyDescent="0.25">
      <c r="A19" s="131">
        <f>+COUNT(A$16:$A18)+1</f>
        <v>2</v>
      </c>
      <c r="B19" s="128"/>
      <c r="C19" s="72" t="s">
        <v>109</v>
      </c>
      <c r="D19" s="73"/>
      <c r="E19" s="149"/>
      <c r="F19" s="74"/>
      <c r="G19" s="74"/>
      <c r="H19" s="75">
        <f t="shared" ref="H19:H27" si="0">F19-G19</f>
        <v>0</v>
      </c>
      <c r="I19" s="76"/>
      <c r="J19" s="77"/>
      <c r="K19" s="58"/>
    </row>
    <row r="20" spans="1:14" s="12" customFormat="1" ht="16.5" customHeight="1" x14ac:dyDescent="0.25">
      <c r="A20" s="131">
        <f>+COUNT(A$16:$A19)+1</f>
        <v>3</v>
      </c>
      <c r="B20" s="128"/>
      <c r="C20" s="72" t="s">
        <v>109</v>
      </c>
      <c r="D20" s="73"/>
      <c r="E20" s="149"/>
      <c r="F20" s="74"/>
      <c r="G20" s="74"/>
      <c r="H20" s="75">
        <f t="shared" si="0"/>
        <v>0</v>
      </c>
      <c r="I20" s="76"/>
      <c r="J20" s="77"/>
      <c r="K20" s="58"/>
      <c r="L20" s="19" t="s">
        <v>153</v>
      </c>
    </row>
    <row r="21" spans="1:14" s="12" customFormat="1" ht="16.5" customHeight="1" x14ac:dyDescent="0.25">
      <c r="A21" s="131">
        <f>+COUNT(A$16:$A20)+1</f>
        <v>4</v>
      </c>
      <c r="B21" s="128"/>
      <c r="C21" s="72" t="s">
        <v>109</v>
      </c>
      <c r="D21" s="73"/>
      <c r="E21" s="149"/>
      <c r="F21" s="74"/>
      <c r="G21" s="74"/>
      <c r="H21" s="75">
        <f t="shared" si="0"/>
        <v>0</v>
      </c>
      <c r="I21" s="76"/>
      <c r="J21" s="77"/>
      <c r="K21" s="58"/>
      <c r="L21" s="60" t="s">
        <v>123</v>
      </c>
    </row>
    <row r="22" spans="1:14" s="12" customFormat="1" ht="16.5" customHeight="1" x14ac:dyDescent="0.25">
      <c r="A22" s="131">
        <f>+COUNT(A$16:$A21)+1</f>
        <v>5</v>
      </c>
      <c r="B22" s="128"/>
      <c r="C22" s="72" t="s">
        <v>109</v>
      </c>
      <c r="D22" s="73"/>
      <c r="E22" s="149"/>
      <c r="F22" s="74"/>
      <c r="G22" s="74"/>
      <c r="H22" s="75">
        <f t="shared" si="0"/>
        <v>0</v>
      </c>
      <c r="I22" s="76"/>
      <c r="J22" s="77"/>
      <c r="K22" s="58"/>
      <c r="L22" s="60" t="s">
        <v>167</v>
      </c>
    </row>
    <row r="23" spans="1:14" s="12" customFormat="1" ht="16.5" customHeight="1" x14ac:dyDescent="0.25">
      <c r="A23" s="131">
        <f>+COUNT(A$16:$A22)+1</f>
        <v>6</v>
      </c>
      <c r="B23" s="128"/>
      <c r="C23" s="72" t="s">
        <v>109</v>
      </c>
      <c r="D23" s="73"/>
      <c r="E23" s="149"/>
      <c r="F23" s="74"/>
      <c r="G23" s="74"/>
      <c r="H23" s="75">
        <f t="shared" si="0"/>
        <v>0</v>
      </c>
      <c r="I23" s="76"/>
      <c r="J23" s="77"/>
      <c r="K23" s="58"/>
      <c r="L23" s="58"/>
    </row>
    <row r="24" spans="1:14" s="12" customFormat="1" ht="16.5" customHeight="1" x14ac:dyDescent="0.25">
      <c r="A24" s="131">
        <f>+COUNT(A$16:$A23)+1</f>
        <v>7</v>
      </c>
      <c r="B24" s="128"/>
      <c r="C24" s="72" t="s">
        <v>109</v>
      </c>
      <c r="D24" s="73"/>
      <c r="E24" s="149"/>
      <c r="F24" s="74"/>
      <c r="G24" s="74"/>
      <c r="H24" s="75">
        <f t="shared" si="0"/>
        <v>0</v>
      </c>
      <c r="I24" s="76"/>
      <c r="J24" s="77"/>
      <c r="K24" s="58"/>
      <c r="L24" s="58"/>
    </row>
    <row r="25" spans="1:14" s="12" customFormat="1" ht="16.5" customHeight="1" x14ac:dyDescent="0.25">
      <c r="A25" s="131">
        <f>+COUNT(A$16:$A24)+1</f>
        <v>8</v>
      </c>
      <c r="B25" s="128"/>
      <c r="C25" s="72" t="s">
        <v>109</v>
      </c>
      <c r="D25" s="73"/>
      <c r="E25" s="149"/>
      <c r="F25" s="74"/>
      <c r="G25" s="74"/>
      <c r="H25" s="75">
        <f t="shared" si="0"/>
        <v>0</v>
      </c>
      <c r="I25" s="76"/>
      <c r="J25" s="77"/>
      <c r="K25" s="58"/>
      <c r="L25" s="58"/>
    </row>
    <row r="26" spans="1:14" s="12" customFormat="1" ht="16.5" customHeight="1" x14ac:dyDescent="0.25">
      <c r="A26" s="131">
        <f>+COUNT(A$16:$A25)+1</f>
        <v>9</v>
      </c>
      <c r="B26" s="128"/>
      <c r="C26" s="72" t="s">
        <v>109</v>
      </c>
      <c r="D26" s="73"/>
      <c r="E26" s="149"/>
      <c r="F26" s="74"/>
      <c r="G26" s="74"/>
      <c r="H26" s="75">
        <f t="shared" si="0"/>
        <v>0</v>
      </c>
      <c r="I26" s="76"/>
      <c r="J26" s="77"/>
      <c r="K26" s="58"/>
      <c r="L26" s="58"/>
    </row>
    <row r="27" spans="1:14" s="12" customFormat="1" ht="16.5" customHeight="1" x14ac:dyDescent="0.25">
      <c r="A27" s="131">
        <f>+COUNT(A$16:$A26)+1</f>
        <v>10</v>
      </c>
      <c r="B27" s="128"/>
      <c r="C27" s="72" t="s">
        <v>109</v>
      </c>
      <c r="D27" s="73"/>
      <c r="E27" s="149"/>
      <c r="F27" s="74"/>
      <c r="G27" s="74"/>
      <c r="H27" s="75">
        <f t="shared" si="0"/>
        <v>0</v>
      </c>
      <c r="I27" s="76"/>
      <c r="J27" s="77"/>
    </row>
    <row r="28" spans="1:14" s="12" customFormat="1" ht="16.5" customHeight="1" x14ac:dyDescent="0.25">
      <c r="A28" s="132"/>
      <c r="B28" s="105" t="s">
        <v>152</v>
      </c>
      <c r="C28" s="78"/>
      <c r="D28" s="79"/>
      <c r="E28" s="80"/>
      <c r="F28" s="57">
        <f>SUM(F18:F27)</f>
        <v>0</v>
      </c>
      <c r="G28" s="57">
        <f>SUM(G18:G27)</f>
        <v>0</v>
      </c>
      <c r="H28" s="57">
        <f>SUM(H18:H27)</f>
        <v>0</v>
      </c>
      <c r="I28" s="81"/>
      <c r="J28" s="82"/>
    </row>
    <row r="29" spans="1:14" s="12" customFormat="1" ht="16.5" customHeight="1" x14ac:dyDescent="0.25">
      <c r="A29" s="122"/>
      <c r="B29" s="83" t="s">
        <v>120</v>
      </c>
      <c r="C29" s="83"/>
      <c r="D29" s="84"/>
      <c r="E29" s="84"/>
      <c r="F29" s="127">
        <f>IF($D$12=0,0,F28/1000/$D$12)</f>
        <v>0</v>
      </c>
      <c r="G29" s="127">
        <f t="shared" ref="G29:H29" si="1">IF($D$12=0,0,G28/1000/$D$12)</f>
        <v>0</v>
      </c>
      <c r="H29" s="127">
        <f t="shared" si="1"/>
        <v>0</v>
      </c>
      <c r="I29" s="84"/>
      <c r="J29" s="85"/>
    </row>
    <row r="30" spans="1:14" s="12" customFormat="1" ht="16.5" customHeight="1" x14ac:dyDescent="0.25">
      <c r="A30" s="109"/>
      <c r="B30" s="86"/>
      <c r="C30" s="86"/>
      <c r="D30" s="87"/>
      <c r="E30" s="87"/>
      <c r="F30" s="88"/>
      <c r="G30" s="87"/>
      <c r="H30" s="87"/>
      <c r="I30" s="87"/>
      <c r="J30" s="89"/>
    </row>
    <row r="31" spans="1:14" s="12" customFormat="1" ht="16.5" customHeight="1" x14ac:dyDescent="0.25">
      <c r="A31" s="117"/>
      <c r="B31" s="118" t="s">
        <v>151</v>
      </c>
      <c r="C31" s="119" t="s">
        <v>27</v>
      </c>
      <c r="D31" s="120" t="s">
        <v>9</v>
      </c>
      <c r="E31" s="120" t="s">
        <v>3</v>
      </c>
      <c r="F31" s="121" t="s">
        <v>119</v>
      </c>
      <c r="G31" s="120" t="s">
        <v>117</v>
      </c>
      <c r="H31" s="120" t="s">
        <v>118</v>
      </c>
      <c r="I31" s="120" t="s">
        <v>7</v>
      </c>
      <c r="J31" s="133" t="s">
        <v>110</v>
      </c>
      <c r="K31" s="58" t="s">
        <v>132</v>
      </c>
      <c r="L31" s="58" t="s">
        <v>114</v>
      </c>
      <c r="N31" s="5"/>
    </row>
    <row r="32" spans="1:14" s="12" customFormat="1" ht="16.5" customHeight="1" x14ac:dyDescent="0.25">
      <c r="A32" s="131">
        <f>+COUNT(A$16:$A31)+1</f>
        <v>11</v>
      </c>
      <c r="B32" s="134"/>
      <c r="C32" s="136"/>
      <c r="D32" s="114"/>
      <c r="E32" s="150"/>
      <c r="F32" s="115"/>
      <c r="G32" s="115"/>
      <c r="H32" s="116">
        <f t="shared" ref="H32:H41" si="2">F32-G32</f>
        <v>0</v>
      </c>
      <c r="I32" s="113"/>
      <c r="J32" s="97"/>
      <c r="K32" s="58" t="s">
        <v>133</v>
      </c>
      <c r="L32" s="58" t="s">
        <v>161</v>
      </c>
      <c r="N32" s="5"/>
    </row>
    <row r="33" spans="1:18" s="12" customFormat="1" ht="16.5" customHeight="1" x14ac:dyDescent="0.25">
      <c r="A33" s="131">
        <f>+COUNT(A$16:$A32)+1</f>
        <v>12</v>
      </c>
      <c r="B33" s="128"/>
      <c r="C33" s="136"/>
      <c r="D33" s="73"/>
      <c r="E33" s="149"/>
      <c r="F33" s="74"/>
      <c r="G33" s="74"/>
      <c r="H33" s="75">
        <f t="shared" si="2"/>
        <v>0</v>
      </c>
      <c r="I33" s="76"/>
      <c r="J33" s="77"/>
      <c r="L33" s="22" t="s">
        <v>113</v>
      </c>
      <c r="M33" s="19"/>
      <c r="N33" s="5"/>
    </row>
    <row r="34" spans="1:18" s="12" customFormat="1" ht="16.5" customHeight="1" x14ac:dyDescent="0.25">
      <c r="A34" s="131">
        <f>+COUNT(A$16:$A33)+1</f>
        <v>13</v>
      </c>
      <c r="B34" s="128"/>
      <c r="C34" s="136"/>
      <c r="D34" s="73"/>
      <c r="E34" s="149"/>
      <c r="F34" s="74"/>
      <c r="G34" s="74"/>
      <c r="H34" s="75">
        <f t="shared" si="2"/>
        <v>0</v>
      </c>
      <c r="I34" s="76"/>
      <c r="J34" s="77"/>
      <c r="M34" s="19"/>
      <c r="N34" s="55" t="s">
        <v>142</v>
      </c>
      <c r="O34" s="55" t="s">
        <v>168</v>
      </c>
      <c r="Q34" s="55" t="s">
        <v>142</v>
      </c>
      <c r="R34" s="55" t="s">
        <v>169</v>
      </c>
    </row>
    <row r="35" spans="1:18" s="12" customFormat="1" ht="16.5" customHeight="1" x14ac:dyDescent="0.25">
      <c r="A35" s="131">
        <f>+COUNT(A$16:$A34)+1</f>
        <v>14</v>
      </c>
      <c r="B35" s="128"/>
      <c r="C35" s="136"/>
      <c r="D35" s="73"/>
      <c r="E35" s="149"/>
      <c r="F35" s="74"/>
      <c r="G35" s="74"/>
      <c r="H35" s="75">
        <f t="shared" si="2"/>
        <v>0</v>
      </c>
      <c r="I35" s="76"/>
      <c r="J35" s="77"/>
      <c r="L35" s="19" t="s">
        <v>153</v>
      </c>
      <c r="M35" s="19"/>
      <c r="N35" s="5"/>
      <c r="O35" s="19"/>
      <c r="P35" s="19"/>
    </row>
    <row r="36" spans="1:18" s="12" customFormat="1" ht="16.5" customHeight="1" x14ac:dyDescent="0.25">
      <c r="A36" s="131">
        <f>+COUNT(A$16:$A35)+1</f>
        <v>15</v>
      </c>
      <c r="B36" s="128"/>
      <c r="C36" s="136"/>
      <c r="D36" s="73"/>
      <c r="E36" s="149"/>
      <c r="F36" s="74"/>
      <c r="G36" s="74"/>
      <c r="H36" s="75">
        <f t="shared" si="2"/>
        <v>0</v>
      </c>
      <c r="I36" s="76"/>
      <c r="J36" s="77"/>
      <c r="L36" s="60" t="s">
        <v>123</v>
      </c>
      <c r="M36" s="19"/>
      <c r="N36" s="5"/>
      <c r="O36" s="19"/>
      <c r="P36" s="19"/>
    </row>
    <row r="37" spans="1:18" s="12" customFormat="1" ht="16.5" customHeight="1" x14ac:dyDescent="0.25">
      <c r="A37" s="131">
        <f>+COUNT(A$16:$A36)+1</f>
        <v>16</v>
      </c>
      <c r="B37" s="128"/>
      <c r="C37" s="136"/>
      <c r="D37" s="73"/>
      <c r="E37" s="149"/>
      <c r="F37" s="74"/>
      <c r="G37" s="74"/>
      <c r="H37" s="75">
        <f t="shared" si="2"/>
        <v>0</v>
      </c>
      <c r="I37" s="76"/>
      <c r="J37" s="77"/>
      <c r="L37" s="60" t="s">
        <v>167</v>
      </c>
      <c r="M37" s="19"/>
      <c r="N37" s="5"/>
      <c r="O37" s="19"/>
      <c r="P37" s="19"/>
    </row>
    <row r="38" spans="1:18" s="12" customFormat="1" ht="16.5" customHeight="1" x14ac:dyDescent="0.25">
      <c r="A38" s="131">
        <f>+COUNT(A$16:$A37)+1</f>
        <v>17</v>
      </c>
      <c r="B38" s="128"/>
      <c r="C38" s="136"/>
      <c r="D38" s="73"/>
      <c r="E38" s="149"/>
      <c r="F38" s="74"/>
      <c r="G38" s="74"/>
      <c r="H38" s="75">
        <f t="shared" si="2"/>
        <v>0</v>
      </c>
      <c r="I38" s="76"/>
      <c r="J38" s="77"/>
      <c r="N38" s="5"/>
      <c r="O38" s="19"/>
      <c r="P38" s="19"/>
    </row>
    <row r="39" spans="1:18" s="12" customFormat="1" ht="16.5" customHeight="1" x14ac:dyDescent="0.25">
      <c r="A39" s="131">
        <f>+COUNT(A$16:$A38)+1</f>
        <v>18</v>
      </c>
      <c r="B39" s="128"/>
      <c r="C39" s="136"/>
      <c r="D39" s="73"/>
      <c r="E39" s="149"/>
      <c r="F39" s="74"/>
      <c r="G39" s="74"/>
      <c r="H39" s="75">
        <f t="shared" si="2"/>
        <v>0</v>
      </c>
      <c r="I39" s="76"/>
      <c r="J39" s="77"/>
      <c r="N39" s="5"/>
      <c r="O39" s="19"/>
      <c r="P39" s="19"/>
    </row>
    <row r="40" spans="1:18" s="12" customFormat="1" ht="16.5" customHeight="1" x14ac:dyDescent="0.25">
      <c r="A40" s="131">
        <f>+COUNT(A$16:$A39)+1</f>
        <v>19</v>
      </c>
      <c r="B40" s="128"/>
      <c r="C40" s="136"/>
      <c r="D40" s="73"/>
      <c r="E40" s="149"/>
      <c r="F40" s="74"/>
      <c r="G40" s="74"/>
      <c r="H40" s="75">
        <f t="shared" si="2"/>
        <v>0</v>
      </c>
      <c r="I40" s="76"/>
      <c r="J40" s="77"/>
      <c r="M40" s="19"/>
      <c r="N40" s="5"/>
      <c r="O40" s="19"/>
      <c r="P40" s="19"/>
    </row>
    <row r="41" spans="1:18" s="12" customFormat="1" ht="16.5" customHeight="1" x14ac:dyDescent="0.25">
      <c r="A41" s="131">
        <f>+COUNT(A$16:$A40)+1</f>
        <v>20</v>
      </c>
      <c r="B41" s="128"/>
      <c r="C41" s="136"/>
      <c r="D41" s="73"/>
      <c r="E41" s="149"/>
      <c r="F41" s="74"/>
      <c r="G41" s="74"/>
      <c r="H41" s="75">
        <f t="shared" si="2"/>
        <v>0</v>
      </c>
      <c r="I41" s="76"/>
      <c r="J41" s="77"/>
      <c r="M41" s="19"/>
      <c r="N41" s="5"/>
      <c r="O41" s="19"/>
      <c r="P41" s="19"/>
    </row>
    <row r="42" spans="1:18" s="12" customFormat="1" ht="16.5" customHeight="1" x14ac:dyDescent="0.25">
      <c r="A42" s="132"/>
      <c r="B42" s="105" t="s">
        <v>152</v>
      </c>
      <c r="C42" s="78"/>
      <c r="D42" s="79"/>
      <c r="E42" s="80"/>
      <c r="F42" s="57">
        <f>SUM(F32:F41)</f>
        <v>0</v>
      </c>
      <c r="G42" s="57">
        <f>SUM(G32:G41)</f>
        <v>0</v>
      </c>
      <c r="H42" s="57">
        <f>SUM(H32:H41)</f>
        <v>0</v>
      </c>
      <c r="I42" s="81"/>
      <c r="J42" s="82"/>
      <c r="M42" s="19"/>
      <c r="N42" s="5"/>
      <c r="O42" s="19"/>
      <c r="P42" s="19"/>
    </row>
    <row r="43" spans="1:18" s="12" customFormat="1" ht="16.5" customHeight="1" x14ac:dyDescent="0.25">
      <c r="A43" s="106"/>
      <c r="B43" s="83" t="s">
        <v>120</v>
      </c>
      <c r="C43" s="83"/>
      <c r="D43" s="84"/>
      <c r="E43" s="84"/>
      <c r="F43" s="127">
        <f>IF($D$12=0,0,F42/1000/$D$12)</f>
        <v>0</v>
      </c>
      <c r="G43" s="127">
        <f t="shared" ref="G43" si="3">IF($D$12=0,0,G42/1000/$D$12)</f>
        <v>0</v>
      </c>
      <c r="H43" s="127">
        <f t="shared" ref="H43" si="4">IF($D$12=0,0,H42/1000/$D$12)</f>
        <v>0</v>
      </c>
      <c r="I43" s="84"/>
      <c r="J43" s="85"/>
    </row>
    <row r="44" spans="1:18" s="12" customFormat="1" ht="16.5" customHeight="1" x14ac:dyDescent="0.25">
      <c r="A44" s="110"/>
      <c r="B44" s="86"/>
      <c r="C44" s="86"/>
      <c r="D44" s="87"/>
      <c r="E44" s="87"/>
      <c r="F44" s="88"/>
      <c r="G44" s="87"/>
      <c r="H44" s="87"/>
      <c r="I44" s="87"/>
      <c r="J44" s="89"/>
    </row>
    <row r="45" spans="1:18" s="12" customFormat="1" ht="16.5" customHeight="1" x14ac:dyDescent="0.25">
      <c r="A45" s="112"/>
      <c r="B45" s="68" t="s">
        <v>116</v>
      </c>
      <c r="C45" s="83"/>
      <c r="D45" s="90"/>
      <c r="E45" s="91"/>
      <c r="F45" s="67">
        <f>+D12*1000-F28-F42</f>
        <v>0</v>
      </c>
      <c r="G45" s="87"/>
      <c r="H45" s="69" t="str">
        <f xml:space="preserve"> IF(Munkalap2_!C7=0,"",IF(ABS(F45)&lt;Munkalap2_!C7*1000,"NEM KELL TÖBB TÉTELT VIZSGÁLNI","TÖBB TÉTELT KELL VIZSGÁLNI !"))</f>
        <v/>
      </c>
      <c r="I45" s="87"/>
      <c r="J45" s="89"/>
      <c r="K45" s="58" t="s">
        <v>135</v>
      </c>
      <c r="L45" s="58" t="s">
        <v>124</v>
      </c>
      <c r="N45" s="24"/>
    </row>
    <row r="46" spans="1:18" s="12" customFormat="1" ht="16.5" customHeight="1" x14ac:dyDescent="0.25">
      <c r="A46" s="111"/>
      <c r="B46" s="86"/>
      <c r="C46" s="86"/>
      <c r="D46" s="87"/>
      <c r="E46" s="87"/>
      <c r="F46" s="88"/>
      <c r="G46" s="87"/>
      <c r="H46" s="87"/>
      <c r="I46" s="87"/>
      <c r="J46" s="89"/>
      <c r="K46" s="58" t="s">
        <v>136</v>
      </c>
      <c r="L46" s="58" t="s">
        <v>125</v>
      </c>
      <c r="N46" s="59"/>
    </row>
    <row r="47" spans="1:18" s="12" customFormat="1" ht="16.5" customHeight="1" x14ac:dyDescent="0.25">
      <c r="A47" s="117"/>
      <c r="B47" s="118" t="s">
        <v>122</v>
      </c>
      <c r="C47" s="119" t="s">
        <v>27</v>
      </c>
      <c r="D47" s="120" t="s">
        <v>9</v>
      </c>
      <c r="E47" s="120" t="s">
        <v>3</v>
      </c>
      <c r="F47" s="121" t="s">
        <v>119</v>
      </c>
      <c r="G47" s="120" t="s">
        <v>117</v>
      </c>
      <c r="H47" s="120" t="s">
        <v>118</v>
      </c>
      <c r="I47" s="120" t="s">
        <v>7</v>
      </c>
      <c r="J47" s="133" t="s">
        <v>110</v>
      </c>
      <c r="N47" s="24"/>
    </row>
    <row r="48" spans="1:18" s="12" customFormat="1" ht="16.5" customHeight="1" x14ac:dyDescent="0.25">
      <c r="A48" s="108"/>
      <c r="B48" s="92"/>
      <c r="C48" s="92"/>
      <c r="D48" s="93"/>
      <c r="E48" s="63" t="s">
        <v>121</v>
      </c>
      <c r="F48" s="70">
        <f>IF(F45&gt;Munkalap2_!C7,ABS(F45),0)</f>
        <v>0</v>
      </c>
      <c r="G48" s="94"/>
      <c r="H48" s="95"/>
      <c r="I48" s="95"/>
      <c r="J48" s="96"/>
      <c r="L48" s="58"/>
      <c r="N48" s="5"/>
    </row>
    <row r="49" spans="1:14" s="12" customFormat="1" ht="16.5" customHeight="1" x14ac:dyDescent="0.25">
      <c r="A49" s="131">
        <f>+COUNT(A$16:$A48)+1</f>
        <v>21</v>
      </c>
      <c r="B49" s="128"/>
      <c r="C49" s="72" t="s">
        <v>111</v>
      </c>
      <c r="D49" s="73"/>
      <c r="E49" s="149"/>
      <c r="F49" s="74"/>
      <c r="G49" s="74"/>
      <c r="H49" s="75">
        <f t="shared" ref="H49:H57" si="5">F49-G49</f>
        <v>0</v>
      </c>
      <c r="I49" s="76"/>
      <c r="J49" s="97"/>
      <c r="K49" s="58" t="s">
        <v>137</v>
      </c>
      <c r="L49" s="58" t="s">
        <v>160</v>
      </c>
      <c r="N49" s="5"/>
    </row>
    <row r="50" spans="1:14" s="12" customFormat="1" ht="16.5" customHeight="1" x14ac:dyDescent="0.25">
      <c r="A50" s="131">
        <f>+COUNT(A$16:$A49)+1</f>
        <v>22</v>
      </c>
      <c r="B50" s="128"/>
      <c r="C50" s="72" t="s">
        <v>111</v>
      </c>
      <c r="D50" s="73"/>
      <c r="E50" s="149"/>
      <c r="F50" s="74"/>
      <c r="G50" s="74"/>
      <c r="H50" s="75">
        <f t="shared" si="5"/>
        <v>0</v>
      </c>
      <c r="I50" s="76"/>
      <c r="J50" s="77"/>
      <c r="K50" s="58" t="s">
        <v>138</v>
      </c>
      <c r="L50" s="58" t="s">
        <v>161</v>
      </c>
      <c r="N50" s="5"/>
    </row>
    <row r="51" spans="1:14" s="12" customFormat="1" ht="16.5" customHeight="1" x14ac:dyDescent="0.25">
      <c r="A51" s="131">
        <f>+COUNT(A$16:$A50)+1</f>
        <v>23</v>
      </c>
      <c r="B51" s="128"/>
      <c r="C51" s="72" t="s">
        <v>111</v>
      </c>
      <c r="D51" s="73"/>
      <c r="E51" s="149"/>
      <c r="F51" s="74"/>
      <c r="G51" s="74"/>
      <c r="H51" s="75">
        <f t="shared" si="5"/>
        <v>0</v>
      </c>
      <c r="I51" s="76"/>
      <c r="J51" s="77"/>
      <c r="N51" s="5"/>
    </row>
    <row r="52" spans="1:14" s="12" customFormat="1" ht="16.5" customHeight="1" x14ac:dyDescent="0.25">
      <c r="A52" s="131">
        <f>+COUNT(A$16:$A51)+1</f>
        <v>24</v>
      </c>
      <c r="B52" s="128"/>
      <c r="C52" s="72" t="s">
        <v>111</v>
      </c>
      <c r="D52" s="73"/>
      <c r="E52" s="149"/>
      <c r="F52" s="74"/>
      <c r="G52" s="74"/>
      <c r="H52" s="75">
        <f t="shared" si="5"/>
        <v>0</v>
      </c>
      <c r="I52" s="76"/>
      <c r="J52" s="77"/>
      <c r="L52" s="19" t="s">
        <v>153</v>
      </c>
      <c r="N52" s="24"/>
    </row>
    <row r="53" spans="1:14" s="12" customFormat="1" ht="16.5" customHeight="1" x14ac:dyDescent="0.25">
      <c r="A53" s="131">
        <f>+COUNT(A$16:$A52)+1</f>
        <v>25</v>
      </c>
      <c r="B53" s="128"/>
      <c r="C53" s="72" t="s">
        <v>111</v>
      </c>
      <c r="D53" s="73"/>
      <c r="E53" s="149"/>
      <c r="F53" s="74"/>
      <c r="G53" s="74"/>
      <c r="H53" s="75">
        <f t="shared" si="5"/>
        <v>0</v>
      </c>
      <c r="I53" s="76"/>
      <c r="J53" s="77"/>
      <c r="L53" s="22" t="s">
        <v>123</v>
      </c>
      <c r="N53" s="24"/>
    </row>
    <row r="54" spans="1:14" s="12" customFormat="1" ht="16.5" customHeight="1" x14ac:dyDescent="0.25">
      <c r="A54" s="131">
        <f>+COUNT(A$16:$A53)+1</f>
        <v>26</v>
      </c>
      <c r="B54" s="128"/>
      <c r="C54" s="72" t="s">
        <v>111</v>
      </c>
      <c r="D54" s="73"/>
      <c r="E54" s="149"/>
      <c r="F54" s="74"/>
      <c r="G54" s="74"/>
      <c r="H54" s="75">
        <f t="shared" si="5"/>
        <v>0</v>
      </c>
      <c r="I54" s="76"/>
      <c r="J54" s="77"/>
      <c r="L54" s="60" t="s">
        <v>167</v>
      </c>
      <c r="N54" s="24"/>
    </row>
    <row r="55" spans="1:14" s="12" customFormat="1" ht="16.5" customHeight="1" x14ac:dyDescent="0.25">
      <c r="A55" s="131">
        <f>+COUNT(A$16:$A54)+1</f>
        <v>27</v>
      </c>
      <c r="B55" s="128"/>
      <c r="C55" s="72" t="s">
        <v>111</v>
      </c>
      <c r="D55" s="73"/>
      <c r="E55" s="149"/>
      <c r="F55" s="74"/>
      <c r="G55" s="74"/>
      <c r="H55" s="75">
        <f t="shared" si="5"/>
        <v>0</v>
      </c>
      <c r="I55" s="76"/>
      <c r="J55" s="77"/>
      <c r="N55" s="24"/>
    </row>
    <row r="56" spans="1:14" s="12" customFormat="1" ht="16.5" customHeight="1" x14ac:dyDescent="0.25">
      <c r="A56" s="131">
        <f>+COUNT(A$16:$A55)+1</f>
        <v>28</v>
      </c>
      <c r="B56" s="128"/>
      <c r="C56" s="72" t="s">
        <v>111</v>
      </c>
      <c r="D56" s="73"/>
      <c r="E56" s="149"/>
      <c r="F56" s="74"/>
      <c r="G56" s="74"/>
      <c r="H56" s="75">
        <f t="shared" si="5"/>
        <v>0</v>
      </c>
      <c r="I56" s="76"/>
      <c r="J56" s="77"/>
      <c r="N56" s="24"/>
    </row>
    <row r="57" spans="1:14" s="12" customFormat="1" ht="16.5" customHeight="1" x14ac:dyDescent="0.25">
      <c r="A57" s="131">
        <f>+COUNT(A$16:$A56)+1</f>
        <v>29</v>
      </c>
      <c r="B57" s="128"/>
      <c r="C57" s="72" t="s">
        <v>111</v>
      </c>
      <c r="D57" s="73"/>
      <c r="E57" s="149"/>
      <c r="F57" s="74"/>
      <c r="G57" s="74"/>
      <c r="H57" s="75">
        <f t="shared" si="5"/>
        <v>0</v>
      </c>
      <c r="I57" s="76"/>
      <c r="J57" s="77"/>
      <c r="N57" s="24"/>
    </row>
    <row r="58" spans="1:14" s="12" customFormat="1" ht="16.5" customHeight="1" x14ac:dyDescent="0.25">
      <c r="A58" s="131">
        <f>+COUNT(A$16:$A57)+1</f>
        <v>30</v>
      </c>
      <c r="B58" s="128"/>
      <c r="C58" s="72" t="s">
        <v>111</v>
      </c>
      <c r="D58" s="73"/>
      <c r="E58" s="149"/>
      <c r="F58" s="74"/>
      <c r="G58" s="74"/>
      <c r="H58" s="75">
        <f>F58-G58</f>
        <v>0</v>
      </c>
      <c r="I58" s="76"/>
      <c r="J58" s="77"/>
      <c r="N58" s="24"/>
    </row>
    <row r="59" spans="1:14" s="12" customFormat="1" ht="16.5" customHeight="1" x14ac:dyDescent="0.25">
      <c r="A59" s="132"/>
      <c r="B59" s="105" t="s">
        <v>152</v>
      </c>
      <c r="C59" s="78"/>
      <c r="D59" s="79"/>
      <c r="E59" s="80"/>
      <c r="F59" s="57">
        <f>SUM(F49:F58)</f>
        <v>0</v>
      </c>
      <c r="G59" s="57">
        <f>SUM(G49:G58)</f>
        <v>0</v>
      </c>
      <c r="H59" s="57">
        <f>SUM(H49:H58)</f>
        <v>0</v>
      </c>
      <c r="I59" s="81"/>
      <c r="J59" s="82"/>
      <c r="N59" s="24"/>
    </row>
    <row r="60" spans="1:14" s="12" customFormat="1" ht="16.5" customHeight="1" thickBot="1" x14ac:dyDescent="0.3">
      <c r="A60" s="142"/>
      <c r="B60" s="143" t="s">
        <v>120</v>
      </c>
      <c r="C60" s="144"/>
      <c r="D60" s="98"/>
      <c r="E60" s="98"/>
      <c r="F60" s="145">
        <f>IF($D$12=0,0,F59/1000/$D$12)</f>
        <v>0</v>
      </c>
      <c r="G60" s="145">
        <f>IF($D$12=0,0,G59/1000/$D$12)</f>
        <v>0</v>
      </c>
      <c r="H60" s="145">
        <f>IF($D$12=0,0,H59/1000/$D$12)</f>
        <v>0</v>
      </c>
      <c r="I60" s="98"/>
      <c r="J60" s="148"/>
      <c r="N60" s="5"/>
    </row>
    <row r="61" spans="1:14" s="12" customFormat="1" ht="16.5" customHeight="1" x14ac:dyDescent="0.25">
      <c r="A61" s="135"/>
      <c r="B61" s="139"/>
      <c r="C61" s="86"/>
      <c r="D61" s="140"/>
      <c r="E61" s="140"/>
      <c r="F61" s="141"/>
      <c r="G61" s="141"/>
      <c r="H61" s="141"/>
      <c r="I61" s="140"/>
      <c r="J61" s="140"/>
      <c r="N61" s="5"/>
    </row>
  </sheetData>
  <phoneticPr fontId="0" type="noConversion"/>
  <hyperlinks>
    <hyperlink ref="O34" location="KIVALASZTAS!A1" display="KIVALASZTAS" xr:uid="{00000000-0004-0000-0000-000000000000}"/>
    <hyperlink ref="R34" location="KONKRET!A1" display="KONKRET" xr:uid="{00000000-0004-0000-0000-000001000000}"/>
  </hyperlinks>
  <pageMargins left="0.70866141732283472" right="0.70866141732283472" top="0.70866141732283472" bottom="0.70866141732283472" header="0.51181102362204722" footer="0.51181102362204722"/>
  <pageSetup paperSize="9" scale="27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9"/>
  <sheetViews>
    <sheetView showGridLines="0" workbookViewId="0"/>
  </sheetViews>
  <sheetFormatPr defaultRowHeight="12.75" x14ac:dyDescent="0.2"/>
  <cols>
    <col min="1" max="1" width="88.75" style="5" customWidth="1"/>
    <col min="2" max="16384" width="9" style="5"/>
  </cols>
  <sheetData>
    <row r="1" spans="1:1" x14ac:dyDescent="0.2">
      <c r="A1" s="32" t="s">
        <v>157</v>
      </c>
    </row>
    <row r="3" spans="1:1" ht="15" x14ac:dyDescent="0.25">
      <c r="A3" s="55" t="s">
        <v>108</v>
      </c>
    </row>
    <row r="5" spans="1:1" ht="13.5" x14ac:dyDescent="0.2">
      <c r="A5" s="56" t="s">
        <v>85</v>
      </c>
    </row>
    <row r="6" spans="1:1" x14ac:dyDescent="0.2">
      <c r="A6" s="36" t="s">
        <v>86</v>
      </c>
    </row>
    <row r="7" spans="1:1" ht="25.5" x14ac:dyDescent="0.2">
      <c r="A7" s="36" t="s">
        <v>100</v>
      </c>
    </row>
    <row r="8" spans="1:1" x14ac:dyDescent="0.2">
      <c r="A8" s="36" t="s">
        <v>105</v>
      </c>
    </row>
    <row r="9" spans="1:1" x14ac:dyDescent="0.2">
      <c r="A9" s="36" t="s">
        <v>106</v>
      </c>
    </row>
    <row r="10" spans="1:1" x14ac:dyDescent="0.2">
      <c r="A10" s="36" t="s">
        <v>107</v>
      </c>
    </row>
    <row r="11" spans="1:1" x14ac:dyDescent="0.2">
      <c r="A11" s="36" t="s">
        <v>87</v>
      </c>
    </row>
    <row r="12" spans="1:1" ht="63.75" x14ac:dyDescent="0.2">
      <c r="A12" s="36" t="s">
        <v>88</v>
      </c>
    </row>
    <row r="13" spans="1:1" x14ac:dyDescent="0.2">
      <c r="A13" s="36"/>
    </row>
    <row r="14" spans="1:1" ht="13.5" x14ac:dyDescent="0.2">
      <c r="A14" s="56" t="s">
        <v>89</v>
      </c>
    </row>
    <row r="15" spans="1:1" x14ac:dyDescent="0.2">
      <c r="A15" s="36" t="s">
        <v>90</v>
      </c>
    </row>
    <row r="16" spans="1:1" ht="89.25" x14ac:dyDescent="0.2">
      <c r="A16" s="36" t="s">
        <v>91</v>
      </c>
    </row>
    <row r="17" spans="1:3" x14ac:dyDescent="0.2">
      <c r="A17" s="36"/>
    </row>
    <row r="18" spans="1:3" ht="13.5" x14ac:dyDescent="0.2">
      <c r="A18" s="56" t="s">
        <v>92</v>
      </c>
    </row>
    <row r="19" spans="1:3" x14ac:dyDescent="0.2">
      <c r="A19" s="36" t="s">
        <v>93</v>
      </c>
    </row>
    <row r="20" spans="1:3" ht="51" x14ac:dyDescent="0.25">
      <c r="A20" s="36" t="s">
        <v>94</v>
      </c>
      <c r="B20" s="55" t="s">
        <v>142</v>
      </c>
      <c r="C20" s="55" t="s">
        <v>115</v>
      </c>
    </row>
    <row r="21" spans="1:3" ht="38.25" x14ac:dyDescent="0.2">
      <c r="A21" s="36" t="s">
        <v>101</v>
      </c>
    </row>
    <row r="22" spans="1:3" ht="25.5" x14ac:dyDescent="0.2">
      <c r="A22" s="36" t="s">
        <v>102</v>
      </c>
    </row>
    <row r="23" spans="1:3" ht="25.5" x14ac:dyDescent="0.2">
      <c r="A23" s="36" t="s">
        <v>103</v>
      </c>
    </row>
    <row r="24" spans="1:3" ht="25.5" x14ac:dyDescent="0.2">
      <c r="A24" s="36" t="s">
        <v>104</v>
      </c>
    </row>
    <row r="25" spans="1:3" x14ac:dyDescent="0.2">
      <c r="A25" s="36" t="s">
        <v>95</v>
      </c>
    </row>
    <row r="26" spans="1:3" ht="63.75" x14ac:dyDescent="0.2">
      <c r="A26" s="36" t="s">
        <v>96</v>
      </c>
    </row>
    <row r="27" spans="1:3" x14ac:dyDescent="0.2">
      <c r="A27" s="36"/>
    </row>
    <row r="28" spans="1:3" ht="13.5" x14ac:dyDescent="0.2">
      <c r="A28" s="56" t="s">
        <v>97</v>
      </c>
    </row>
    <row r="29" spans="1:3" x14ac:dyDescent="0.2">
      <c r="A29" s="36" t="s">
        <v>98</v>
      </c>
    </row>
    <row r="30" spans="1:3" ht="38.25" x14ac:dyDescent="0.2">
      <c r="A30" s="36" t="s">
        <v>99</v>
      </c>
    </row>
    <row r="31" spans="1:3" x14ac:dyDescent="0.2">
      <c r="A31" s="36" t="s">
        <v>150</v>
      </c>
    </row>
    <row r="32" spans="1:3" ht="13.5" x14ac:dyDescent="0.2">
      <c r="A32" s="56" t="s">
        <v>143</v>
      </c>
    </row>
    <row r="33" spans="1:1" x14ac:dyDescent="0.2">
      <c r="A33" s="36" t="s">
        <v>144</v>
      </c>
    </row>
    <row r="34" spans="1:1" ht="85.5" x14ac:dyDescent="0.2">
      <c r="A34" s="36" t="s">
        <v>145</v>
      </c>
    </row>
    <row r="35" spans="1:1" x14ac:dyDescent="0.2">
      <c r="A35" s="36" t="s">
        <v>146</v>
      </c>
    </row>
    <row r="36" spans="1:1" ht="63.75" x14ac:dyDescent="0.2">
      <c r="A36" s="36" t="s">
        <v>147</v>
      </c>
    </row>
    <row r="37" spans="1:1" x14ac:dyDescent="0.2">
      <c r="A37" s="36" t="s">
        <v>148</v>
      </c>
    </row>
    <row r="38" spans="1:1" ht="25.5" x14ac:dyDescent="0.2">
      <c r="A38" s="36" t="s">
        <v>149</v>
      </c>
    </row>
    <row r="39" spans="1:1" x14ac:dyDescent="0.2">
      <c r="A39" s="36"/>
    </row>
    <row r="42" spans="1:1" ht="15" x14ac:dyDescent="0.25">
      <c r="A42" s="55" t="s">
        <v>84</v>
      </c>
    </row>
    <row r="44" spans="1:1" ht="18.75" x14ac:dyDescent="0.2">
      <c r="A44" s="54" t="s">
        <v>28</v>
      </c>
    </row>
    <row r="45" spans="1:1" x14ac:dyDescent="0.2">
      <c r="A45" s="34" t="s">
        <v>29</v>
      </c>
    </row>
    <row r="46" spans="1:1" ht="18.75" x14ac:dyDescent="0.2">
      <c r="A46" s="35" t="s">
        <v>30</v>
      </c>
    </row>
    <row r="47" spans="1:1" ht="38.25" x14ac:dyDescent="0.2">
      <c r="A47" s="36" t="s">
        <v>31</v>
      </c>
    </row>
    <row r="48" spans="1:1" x14ac:dyDescent="0.2">
      <c r="A48" s="37" t="s">
        <v>32</v>
      </c>
    </row>
    <row r="49" spans="1:1" x14ac:dyDescent="0.2">
      <c r="A49" s="36" t="s">
        <v>33</v>
      </c>
    </row>
    <row r="50" spans="1:1" ht="38.25" x14ac:dyDescent="0.2">
      <c r="A50" s="36" t="s">
        <v>34</v>
      </c>
    </row>
    <row r="51" spans="1:1" x14ac:dyDescent="0.2">
      <c r="A51" s="36" t="s">
        <v>35</v>
      </c>
    </row>
    <row r="52" spans="1:1" ht="63.75" x14ac:dyDescent="0.2">
      <c r="A52" s="36" t="s">
        <v>36</v>
      </c>
    </row>
    <row r="53" spans="1:1" x14ac:dyDescent="0.2">
      <c r="A53" s="36" t="s">
        <v>37</v>
      </c>
    </row>
    <row r="54" spans="1:1" ht="102" x14ac:dyDescent="0.2">
      <c r="A54" s="36" t="s">
        <v>38</v>
      </c>
    </row>
    <row r="55" spans="1:1" x14ac:dyDescent="0.2">
      <c r="A55" s="36" t="s">
        <v>39</v>
      </c>
    </row>
    <row r="56" spans="1:1" ht="38.25" x14ac:dyDescent="0.2">
      <c r="A56" s="36" t="s">
        <v>40</v>
      </c>
    </row>
    <row r="57" spans="1:1" x14ac:dyDescent="0.2">
      <c r="A57" s="37" t="s">
        <v>41</v>
      </c>
    </row>
    <row r="58" spans="1:1" x14ac:dyDescent="0.2">
      <c r="A58" s="36" t="s">
        <v>42</v>
      </c>
    </row>
    <row r="59" spans="1:1" ht="89.25" x14ac:dyDescent="0.2">
      <c r="A59" s="36" t="s">
        <v>43</v>
      </c>
    </row>
  </sheetData>
  <hyperlinks>
    <hyperlink ref="A42" r:id="rId1" xr:uid="{00000000-0004-0000-0100-000000000000}"/>
    <hyperlink ref="C20" location="KONKRET!A1" display="KONKRÉT TÉTELEK KIVÁLASZTÁSÁNAK GYAKORLATI SZEMPONTJAI" xr:uid="{00000000-0004-0000-0100-000001000000}"/>
    <hyperlink ref="B20" location="KONKRET!A1" display="►►►►" xr:uid="{00000000-0004-0000-0100-000002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5" bestFit="1" customWidth="1"/>
    <col min="2" max="2" width="10.875" style="5" customWidth="1"/>
    <col min="3" max="4" width="11" style="5" customWidth="1"/>
    <col min="5" max="6" width="11" style="3" customWidth="1"/>
    <col min="7" max="12" width="11" style="5" customWidth="1"/>
    <col min="13" max="16384" width="9" style="5"/>
  </cols>
  <sheetData>
    <row r="1" spans="1:16" s="3" customFormat="1" x14ac:dyDescent="0.3">
      <c r="A1" s="39"/>
      <c r="B1" s="39"/>
      <c r="C1" s="39"/>
      <c r="D1" s="39"/>
      <c r="E1" s="40"/>
      <c r="F1" s="40"/>
      <c r="G1" s="40"/>
      <c r="H1" s="40"/>
      <c r="I1" s="41"/>
      <c r="J1" s="41"/>
      <c r="K1" s="41"/>
      <c r="L1" s="41"/>
      <c r="M1" s="42"/>
    </row>
    <row r="2" spans="1:16" s="3" customFormat="1" ht="14.25" customHeight="1" x14ac:dyDescent="0.3">
      <c r="A2" s="38" t="s">
        <v>115</v>
      </c>
      <c r="B2" s="39"/>
      <c r="C2" s="39"/>
      <c r="D2" s="39"/>
      <c r="E2" s="40"/>
      <c r="F2" s="40"/>
      <c r="G2" s="40"/>
      <c r="H2" s="40"/>
      <c r="I2" s="41"/>
      <c r="J2" s="41"/>
      <c r="K2" s="41"/>
      <c r="L2" s="41"/>
      <c r="M2" s="42"/>
      <c r="O2" s="5"/>
      <c r="P2" s="5"/>
    </row>
    <row r="3" spans="1:16" s="3" customFormat="1" x14ac:dyDescent="0.3">
      <c r="A3" s="39"/>
      <c r="B3" s="39"/>
      <c r="C3" s="39"/>
      <c r="D3" s="39"/>
      <c r="E3" s="40"/>
      <c r="F3" s="40"/>
      <c r="G3" s="40"/>
      <c r="H3" s="40"/>
      <c r="I3" s="41"/>
      <c r="J3" s="41"/>
      <c r="K3" s="41"/>
      <c r="L3" s="41"/>
      <c r="M3" s="42"/>
      <c r="O3" s="5"/>
      <c r="P3" s="5"/>
    </row>
    <row r="4" spans="1:16" ht="17.25" thickBot="1" x14ac:dyDescent="0.35">
      <c r="A4" s="38"/>
      <c r="B4" s="43"/>
      <c r="C4" s="43"/>
      <c r="D4" s="43"/>
      <c r="E4" s="44"/>
      <c r="F4" s="39"/>
      <c r="G4" s="39"/>
      <c r="H4" s="39"/>
      <c r="I4" s="41"/>
      <c r="J4" s="41"/>
      <c r="K4" s="41"/>
      <c r="L4" s="41"/>
    </row>
    <row r="5" spans="1:16" ht="63.75" x14ac:dyDescent="0.2">
      <c r="A5" s="45" t="s">
        <v>44</v>
      </c>
      <c r="B5" s="46" t="s">
        <v>45</v>
      </c>
      <c r="C5" s="46" t="s">
        <v>46</v>
      </c>
      <c r="D5" s="46" t="s">
        <v>17</v>
      </c>
      <c r="E5" s="46" t="s">
        <v>11</v>
      </c>
      <c r="F5" s="46" t="s">
        <v>12</v>
      </c>
      <c r="G5" s="46" t="s">
        <v>13</v>
      </c>
      <c r="H5" s="46" t="s">
        <v>47</v>
      </c>
      <c r="I5" s="46" t="s">
        <v>48</v>
      </c>
      <c r="J5" s="46" t="s">
        <v>26</v>
      </c>
      <c r="K5" s="46" t="s">
        <v>18</v>
      </c>
      <c r="L5" s="47" t="s">
        <v>14</v>
      </c>
    </row>
    <row r="6" spans="1:16" ht="12.75" x14ac:dyDescent="0.2">
      <c r="A6" s="48" t="s">
        <v>49</v>
      </c>
      <c r="B6" s="49" t="s">
        <v>50</v>
      </c>
      <c r="C6" s="49" t="s">
        <v>50</v>
      </c>
      <c r="D6" s="49" t="s">
        <v>50</v>
      </c>
      <c r="E6" s="49" t="s">
        <v>50</v>
      </c>
      <c r="F6" s="49" t="s">
        <v>50</v>
      </c>
      <c r="G6" s="49" t="s">
        <v>50</v>
      </c>
      <c r="H6" s="49" t="s">
        <v>50</v>
      </c>
      <c r="I6" s="49" t="s">
        <v>50</v>
      </c>
      <c r="J6" s="49" t="s">
        <v>50</v>
      </c>
      <c r="K6" s="49" t="s">
        <v>50</v>
      </c>
      <c r="L6" s="50" t="s">
        <v>50</v>
      </c>
    </row>
    <row r="7" spans="1:16" ht="12.75" x14ac:dyDescent="0.2">
      <c r="A7" s="48" t="s">
        <v>51</v>
      </c>
      <c r="B7" s="49" t="s">
        <v>50</v>
      </c>
      <c r="C7" s="49" t="s">
        <v>50</v>
      </c>
      <c r="D7" s="49" t="s">
        <v>50</v>
      </c>
      <c r="E7" s="49" t="s">
        <v>50</v>
      </c>
      <c r="F7" s="49" t="s">
        <v>50</v>
      </c>
      <c r="G7" s="49" t="s">
        <v>50</v>
      </c>
      <c r="H7" s="49" t="s">
        <v>50</v>
      </c>
      <c r="I7" s="49" t="s">
        <v>50</v>
      </c>
      <c r="J7" s="49" t="s">
        <v>50</v>
      </c>
      <c r="K7" s="49" t="s">
        <v>50</v>
      </c>
      <c r="L7" s="50" t="s">
        <v>50</v>
      </c>
    </row>
    <row r="8" spans="1:16" ht="12.75" x14ac:dyDescent="0.2">
      <c r="A8" s="48" t="s">
        <v>52</v>
      </c>
      <c r="B8" s="49" t="s">
        <v>50</v>
      </c>
      <c r="C8" s="49" t="s">
        <v>50</v>
      </c>
      <c r="D8" s="49" t="s">
        <v>50</v>
      </c>
      <c r="E8" s="49" t="s">
        <v>50</v>
      </c>
      <c r="F8" s="49" t="s">
        <v>50</v>
      </c>
      <c r="G8" s="49" t="s">
        <v>50</v>
      </c>
      <c r="H8" s="49" t="s">
        <v>50</v>
      </c>
      <c r="I8" s="49" t="s">
        <v>50</v>
      </c>
      <c r="J8" s="49" t="s">
        <v>50</v>
      </c>
      <c r="K8" s="49" t="s">
        <v>50</v>
      </c>
      <c r="L8" s="50" t="s">
        <v>50</v>
      </c>
    </row>
    <row r="9" spans="1:16" ht="12.75" x14ac:dyDescent="0.2">
      <c r="A9" s="48" t="s">
        <v>53</v>
      </c>
      <c r="B9" s="49" t="s">
        <v>50</v>
      </c>
      <c r="C9" s="49" t="s">
        <v>50</v>
      </c>
      <c r="D9" s="49" t="s">
        <v>50</v>
      </c>
      <c r="E9" s="49" t="s">
        <v>50</v>
      </c>
      <c r="F9" s="49" t="s">
        <v>50</v>
      </c>
      <c r="G9" s="49" t="s">
        <v>50</v>
      </c>
      <c r="H9" s="49" t="s">
        <v>50</v>
      </c>
      <c r="I9" s="49" t="s">
        <v>50</v>
      </c>
      <c r="J9" s="49" t="s">
        <v>50</v>
      </c>
      <c r="K9" s="49" t="s">
        <v>50</v>
      </c>
      <c r="L9" s="50" t="s">
        <v>50</v>
      </c>
    </row>
    <row r="10" spans="1:16" ht="12.75" x14ac:dyDescent="0.2">
      <c r="A10" s="48" t="s">
        <v>8</v>
      </c>
      <c r="B10" s="49" t="s">
        <v>50</v>
      </c>
      <c r="C10" s="49" t="s">
        <v>50</v>
      </c>
      <c r="D10" s="49" t="s">
        <v>50</v>
      </c>
      <c r="E10" s="49" t="s">
        <v>50</v>
      </c>
      <c r="F10" s="49" t="s">
        <v>50</v>
      </c>
      <c r="G10" s="49" t="s">
        <v>50</v>
      </c>
      <c r="H10" s="49" t="s">
        <v>50</v>
      </c>
      <c r="I10" s="49" t="s">
        <v>50</v>
      </c>
      <c r="J10" s="49" t="s">
        <v>50</v>
      </c>
      <c r="K10" s="49" t="s">
        <v>50</v>
      </c>
      <c r="L10" s="50" t="s">
        <v>50</v>
      </c>
    </row>
    <row r="11" spans="1:16" ht="12.75" x14ac:dyDescent="0.2">
      <c r="A11" s="48" t="s">
        <v>54</v>
      </c>
      <c r="B11" s="49" t="s">
        <v>50</v>
      </c>
      <c r="C11" s="49" t="s">
        <v>50</v>
      </c>
      <c r="D11" s="49" t="s">
        <v>50</v>
      </c>
      <c r="E11" s="49" t="s">
        <v>50</v>
      </c>
      <c r="F11" s="49" t="s">
        <v>50</v>
      </c>
      <c r="G11" s="49" t="s">
        <v>50</v>
      </c>
      <c r="H11" s="49" t="s">
        <v>50</v>
      </c>
      <c r="I11" s="49" t="s">
        <v>50</v>
      </c>
      <c r="J11" s="49" t="s">
        <v>50</v>
      </c>
      <c r="K11" s="49" t="s">
        <v>50</v>
      </c>
      <c r="L11" s="50" t="s">
        <v>50</v>
      </c>
    </row>
    <row r="12" spans="1:16" ht="12.75" x14ac:dyDescent="0.2">
      <c r="A12" s="48" t="s">
        <v>55</v>
      </c>
      <c r="B12" s="49" t="s">
        <v>50</v>
      </c>
      <c r="C12" s="49" t="s">
        <v>50</v>
      </c>
      <c r="D12" s="49" t="s">
        <v>50</v>
      </c>
      <c r="E12" s="49"/>
      <c r="F12" s="49" t="s">
        <v>50</v>
      </c>
      <c r="G12" s="49"/>
      <c r="H12" s="49"/>
      <c r="I12" s="49"/>
      <c r="J12" s="49"/>
      <c r="K12" s="49" t="s">
        <v>50</v>
      </c>
      <c r="L12" s="50"/>
    </row>
    <row r="13" spans="1:16" ht="12.75" x14ac:dyDescent="0.2">
      <c r="A13" s="48" t="s">
        <v>56</v>
      </c>
      <c r="B13" s="49" t="s">
        <v>50</v>
      </c>
      <c r="C13" s="49"/>
      <c r="D13" s="49" t="s">
        <v>50</v>
      </c>
      <c r="E13" s="49" t="s">
        <v>50</v>
      </c>
      <c r="F13" s="49" t="s">
        <v>50</v>
      </c>
      <c r="G13" s="49"/>
      <c r="H13" s="49"/>
      <c r="I13" s="49"/>
      <c r="J13" s="49"/>
      <c r="K13" s="49"/>
      <c r="L13" s="50"/>
    </row>
    <row r="14" spans="1:16" ht="12.75" x14ac:dyDescent="0.2">
      <c r="A14" s="48" t="s">
        <v>57</v>
      </c>
      <c r="B14" s="49" t="s">
        <v>50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6" ht="12.75" x14ac:dyDescent="0.2">
      <c r="A15" s="48" t="s">
        <v>58</v>
      </c>
      <c r="B15" s="49" t="s">
        <v>50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16" ht="12.75" x14ac:dyDescent="0.2">
      <c r="A16" s="48" t="s">
        <v>59</v>
      </c>
      <c r="B16" s="49" t="s">
        <v>50</v>
      </c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12.75" x14ac:dyDescent="0.2">
      <c r="A17" s="48" t="s">
        <v>60</v>
      </c>
      <c r="B17" s="49" t="s">
        <v>50</v>
      </c>
      <c r="C17" s="49" t="s">
        <v>50</v>
      </c>
      <c r="D17" s="49" t="s">
        <v>50</v>
      </c>
      <c r="E17" s="49" t="s">
        <v>50</v>
      </c>
      <c r="F17" s="49"/>
      <c r="G17" s="49"/>
      <c r="H17" s="49"/>
      <c r="I17" s="49"/>
      <c r="J17" s="49"/>
      <c r="K17" s="49"/>
      <c r="L17" s="50"/>
    </row>
    <row r="18" spans="1:12" ht="12.75" x14ac:dyDescent="0.2">
      <c r="A18" s="48" t="s">
        <v>61</v>
      </c>
      <c r="B18" s="49" t="s">
        <v>50</v>
      </c>
      <c r="C18" s="49" t="s">
        <v>50</v>
      </c>
      <c r="D18" s="49" t="s">
        <v>50</v>
      </c>
      <c r="E18" s="49" t="s">
        <v>50</v>
      </c>
      <c r="F18" s="49"/>
      <c r="G18" s="49" t="s">
        <v>50</v>
      </c>
      <c r="H18" s="49" t="s">
        <v>50</v>
      </c>
      <c r="I18" s="49" t="s">
        <v>50</v>
      </c>
      <c r="J18" s="49" t="s">
        <v>50</v>
      </c>
      <c r="K18" s="49" t="s">
        <v>50</v>
      </c>
      <c r="L18" s="50" t="s">
        <v>50</v>
      </c>
    </row>
    <row r="19" spans="1:12" ht="12.75" x14ac:dyDescent="0.2">
      <c r="A19" s="48" t="s">
        <v>62</v>
      </c>
      <c r="B19" s="49" t="s">
        <v>50</v>
      </c>
      <c r="C19" s="49" t="s">
        <v>50</v>
      </c>
      <c r="D19" s="49" t="s">
        <v>50</v>
      </c>
      <c r="E19" s="49" t="s">
        <v>50</v>
      </c>
      <c r="F19" s="49" t="s">
        <v>50</v>
      </c>
      <c r="G19" s="49"/>
      <c r="H19" s="49"/>
      <c r="I19" s="49"/>
      <c r="J19" s="49"/>
      <c r="K19" s="49"/>
      <c r="L19" s="50"/>
    </row>
    <row r="20" spans="1:12" ht="12.75" x14ac:dyDescent="0.2">
      <c r="A20" s="48" t="s">
        <v>63</v>
      </c>
      <c r="B20" s="49" t="s">
        <v>50</v>
      </c>
      <c r="C20" s="49" t="s">
        <v>50</v>
      </c>
      <c r="D20" s="49" t="s">
        <v>50</v>
      </c>
      <c r="E20" s="49" t="s">
        <v>50</v>
      </c>
      <c r="F20" s="49" t="s">
        <v>50</v>
      </c>
      <c r="G20" s="49"/>
      <c r="H20" s="49"/>
      <c r="I20" s="49"/>
      <c r="J20" s="49"/>
      <c r="K20" s="49"/>
      <c r="L20" s="50"/>
    </row>
    <row r="21" spans="1:12" ht="12.75" x14ac:dyDescent="0.2">
      <c r="A21" s="48" t="s">
        <v>64</v>
      </c>
      <c r="B21" s="49" t="s">
        <v>50</v>
      </c>
      <c r="C21" s="49" t="s">
        <v>50</v>
      </c>
      <c r="D21" s="49" t="s">
        <v>50</v>
      </c>
      <c r="E21" s="49" t="s">
        <v>50</v>
      </c>
      <c r="F21" s="49"/>
      <c r="G21" s="49"/>
      <c r="H21" s="49"/>
      <c r="I21" s="49"/>
      <c r="J21" s="49"/>
      <c r="K21" s="49"/>
      <c r="L21" s="50"/>
    </row>
    <row r="22" spans="1:12" ht="12.75" x14ac:dyDescent="0.2">
      <c r="A22" s="48" t="s">
        <v>65</v>
      </c>
      <c r="B22" s="49"/>
      <c r="C22" s="49"/>
      <c r="D22" s="49"/>
      <c r="E22" s="49" t="s">
        <v>50</v>
      </c>
      <c r="F22" s="49"/>
      <c r="G22" s="49"/>
      <c r="H22" s="49"/>
      <c r="I22" s="49"/>
      <c r="J22" s="49"/>
      <c r="K22" s="49"/>
      <c r="L22" s="50"/>
    </row>
    <row r="23" spans="1:12" ht="12.75" x14ac:dyDescent="0.2">
      <c r="A23" s="48" t="s">
        <v>66</v>
      </c>
      <c r="B23" s="49" t="s">
        <v>50</v>
      </c>
      <c r="C23" s="49" t="s">
        <v>50</v>
      </c>
      <c r="D23" s="49"/>
      <c r="E23" s="49" t="s">
        <v>50</v>
      </c>
      <c r="F23" s="49"/>
      <c r="G23" s="49"/>
      <c r="H23" s="49" t="s">
        <v>50</v>
      </c>
      <c r="I23" s="49" t="s">
        <v>50</v>
      </c>
      <c r="J23" s="49" t="s">
        <v>50</v>
      </c>
      <c r="K23" s="49" t="s">
        <v>50</v>
      </c>
      <c r="L23" s="50"/>
    </row>
    <row r="24" spans="1:12" ht="12.75" x14ac:dyDescent="0.2">
      <c r="A24" s="48" t="s">
        <v>67</v>
      </c>
      <c r="B24" s="49"/>
      <c r="C24" s="49" t="s">
        <v>50</v>
      </c>
      <c r="D24" s="49" t="s">
        <v>50</v>
      </c>
      <c r="E24" s="49" t="s">
        <v>50</v>
      </c>
      <c r="F24" s="49"/>
      <c r="G24" s="49"/>
      <c r="H24" s="49" t="s">
        <v>50</v>
      </c>
      <c r="I24" s="49"/>
      <c r="J24" s="49"/>
      <c r="K24" s="49"/>
      <c r="L24" s="50"/>
    </row>
    <row r="25" spans="1:12" ht="12.75" x14ac:dyDescent="0.2">
      <c r="A25" s="48" t="s">
        <v>68</v>
      </c>
      <c r="B25" s="49" t="s">
        <v>50</v>
      </c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1:12" ht="13.5" thickBot="1" x14ac:dyDescent="0.25">
      <c r="A26" s="51" t="s">
        <v>69</v>
      </c>
      <c r="B26" s="52" t="s">
        <v>50</v>
      </c>
      <c r="C26" s="52" t="s">
        <v>50</v>
      </c>
      <c r="D26" s="52" t="s">
        <v>50</v>
      </c>
      <c r="E26" s="52" t="s">
        <v>50</v>
      </c>
      <c r="F26" s="52" t="s">
        <v>50</v>
      </c>
      <c r="G26" s="52" t="s">
        <v>50</v>
      </c>
      <c r="H26" s="52" t="s">
        <v>50</v>
      </c>
      <c r="I26" s="52" t="s">
        <v>50</v>
      </c>
      <c r="J26" s="52" t="s">
        <v>50</v>
      </c>
      <c r="K26" s="52" t="s">
        <v>50</v>
      </c>
      <c r="L26" s="53" t="s">
        <v>50</v>
      </c>
    </row>
    <row r="27" spans="1:12" ht="17.25" thickBot="1" x14ac:dyDescent="0.35"/>
    <row r="28" spans="1:12" ht="38.25" x14ac:dyDescent="0.2">
      <c r="A28" s="45" t="s">
        <v>112</v>
      </c>
      <c r="B28" s="46" t="s">
        <v>24</v>
      </c>
      <c r="C28" s="46" t="s">
        <v>19</v>
      </c>
      <c r="D28" s="46" t="s">
        <v>20</v>
      </c>
      <c r="E28" s="46" t="s">
        <v>15</v>
      </c>
      <c r="F28" s="46" t="s">
        <v>16</v>
      </c>
      <c r="G28" s="46" t="s">
        <v>70</v>
      </c>
      <c r="H28" s="46" t="s">
        <v>21</v>
      </c>
      <c r="I28" s="46" t="s">
        <v>22</v>
      </c>
      <c r="J28" s="47" t="s">
        <v>23</v>
      </c>
    </row>
    <row r="29" spans="1:12" ht="12.75" x14ac:dyDescent="0.2">
      <c r="A29" s="48" t="s">
        <v>49</v>
      </c>
      <c r="B29" s="49" t="s">
        <v>50</v>
      </c>
      <c r="C29" s="49" t="s">
        <v>50</v>
      </c>
      <c r="D29" s="49" t="s">
        <v>50</v>
      </c>
      <c r="E29" s="49" t="s">
        <v>50</v>
      </c>
      <c r="F29" s="49" t="s">
        <v>50</v>
      </c>
      <c r="G29" s="49" t="s">
        <v>50</v>
      </c>
      <c r="H29" s="49" t="s">
        <v>50</v>
      </c>
      <c r="I29" s="49" t="s">
        <v>50</v>
      </c>
      <c r="J29" s="50" t="s">
        <v>50</v>
      </c>
    </row>
    <row r="30" spans="1:12" ht="12.75" x14ac:dyDescent="0.2">
      <c r="A30" s="48" t="s">
        <v>51</v>
      </c>
      <c r="B30" s="49" t="s">
        <v>50</v>
      </c>
      <c r="C30" s="49" t="s">
        <v>50</v>
      </c>
      <c r="D30" s="49" t="s">
        <v>50</v>
      </c>
      <c r="E30" s="49" t="s">
        <v>50</v>
      </c>
      <c r="F30" s="49" t="s">
        <v>50</v>
      </c>
      <c r="G30" s="49" t="s">
        <v>50</v>
      </c>
      <c r="H30" s="49" t="s">
        <v>50</v>
      </c>
      <c r="I30" s="49" t="s">
        <v>50</v>
      </c>
      <c r="J30" s="50" t="s">
        <v>50</v>
      </c>
    </row>
    <row r="31" spans="1:12" ht="12.75" x14ac:dyDescent="0.2">
      <c r="A31" s="48" t="s">
        <v>52</v>
      </c>
      <c r="B31" s="49" t="s">
        <v>50</v>
      </c>
      <c r="C31" s="49" t="s">
        <v>50</v>
      </c>
      <c r="D31" s="49" t="s">
        <v>50</v>
      </c>
      <c r="E31" s="49" t="s">
        <v>50</v>
      </c>
      <c r="F31" s="49" t="s">
        <v>50</v>
      </c>
      <c r="G31" s="49" t="s">
        <v>50</v>
      </c>
      <c r="H31" s="49" t="s">
        <v>50</v>
      </c>
      <c r="I31" s="49" t="s">
        <v>50</v>
      </c>
      <c r="J31" s="50" t="s">
        <v>50</v>
      </c>
    </row>
    <row r="32" spans="1:12" ht="12.75" x14ac:dyDescent="0.2">
      <c r="A32" s="48" t="s">
        <v>54</v>
      </c>
      <c r="B32" s="49" t="s">
        <v>50</v>
      </c>
      <c r="C32" s="49" t="s">
        <v>50</v>
      </c>
      <c r="D32" s="49" t="s">
        <v>50</v>
      </c>
      <c r="E32" s="49" t="s">
        <v>50</v>
      </c>
      <c r="F32" s="49" t="s">
        <v>50</v>
      </c>
      <c r="G32" s="49" t="s">
        <v>50</v>
      </c>
      <c r="H32" s="49" t="s">
        <v>50</v>
      </c>
      <c r="I32" s="49" t="s">
        <v>50</v>
      </c>
      <c r="J32" s="50" t="s">
        <v>50</v>
      </c>
    </row>
    <row r="33" spans="1:10" ht="12.75" x14ac:dyDescent="0.2">
      <c r="A33" s="48" t="s">
        <v>57</v>
      </c>
      <c r="B33" s="49" t="s">
        <v>50</v>
      </c>
      <c r="C33" s="49"/>
      <c r="D33" s="49" t="s">
        <v>50</v>
      </c>
      <c r="E33" s="49" t="s">
        <v>50</v>
      </c>
      <c r="F33" s="49" t="s">
        <v>50</v>
      </c>
      <c r="G33" s="49" t="s">
        <v>50</v>
      </c>
      <c r="H33" s="49" t="s">
        <v>50</v>
      </c>
      <c r="I33" s="49" t="s">
        <v>50</v>
      </c>
      <c r="J33" s="50" t="s">
        <v>50</v>
      </c>
    </row>
    <row r="34" spans="1:10" ht="12.75" x14ac:dyDescent="0.2">
      <c r="A34" s="48" t="s">
        <v>71</v>
      </c>
      <c r="B34" s="49" t="s">
        <v>50</v>
      </c>
      <c r="C34" s="49"/>
      <c r="D34" s="49"/>
      <c r="E34" s="49"/>
      <c r="F34" s="49"/>
      <c r="G34" s="49"/>
      <c r="H34" s="49"/>
      <c r="I34" s="49"/>
      <c r="J34" s="50"/>
    </row>
    <row r="35" spans="1:10" ht="12.75" x14ac:dyDescent="0.2">
      <c r="A35" s="48" t="s">
        <v>72</v>
      </c>
      <c r="B35" s="49" t="s">
        <v>50</v>
      </c>
      <c r="C35" s="49"/>
      <c r="D35" s="49"/>
      <c r="E35" s="49"/>
      <c r="F35" s="49"/>
      <c r="G35" s="49"/>
      <c r="H35" s="49"/>
      <c r="I35" s="49"/>
      <c r="J35" s="50"/>
    </row>
    <row r="36" spans="1:10" ht="12.75" x14ac:dyDescent="0.2">
      <c r="A36" s="48" t="s">
        <v>73</v>
      </c>
      <c r="B36" s="49"/>
      <c r="C36" s="49" t="s">
        <v>50</v>
      </c>
      <c r="D36" s="49"/>
      <c r="E36" s="49"/>
      <c r="F36" s="49"/>
      <c r="G36" s="49"/>
      <c r="H36" s="49"/>
      <c r="I36" s="49"/>
      <c r="J36" s="50"/>
    </row>
    <row r="37" spans="1:10" ht="12.75" x14ac:dyDescent="0.2">
      <c r="A37" s="48" t="s">
        <v>74</v>
      </c>
      <c r="B37" s="49"/>
      <c r="C37" s="49"/>
      <c r="D37" s="49"/>
      <c r="E37" s="49"/>
      <c r="F37" s="49" t="s">
        <v>50</v>
      </c>
      <c r="G37" s="49"/>
      <c r="H37" s="49"/>
      <c r="I37" s="49"/>
      <c r="J37" s="50"/>
    </row>
    <row r="38" spans="1:10" ht="12.75" x14ac:dyDescent="0.2">
      <c r="A38" s="48" t="s">
        <v>75</v>
      </c>
      <c r="B38" s="49"/>
      <c r="C38" s="49"/>
      <c r="D38" s="49"/>
      <c r="E38" s="49"/>
      <c r="F38" s="49" t="s">
        <v>50</v>
      </c>
      <c r="G38" s="49"/>
      <c r="H38" s="49"/>
      <c r="I38" s="49"/>
      <c r="J38" s="50"/>
    </row>
    <row r="39" spans="1:10" ht="12.75" x14ac:dyDescent="0.2">
      <c r="A39" s="48" t="s">
        <v>76</v>
      </c>
      <c r="B39" s="49"/>
      <c r="C39" s="49"/>
      <c r="D39" s="49"/>
      <c r="E39" s="49"/>
      <c r="F39" s="49" t="s">
        <v>50</v>
      </c>
      <c r="G39" s="49"/>
      <c r="H39" s="49"/>
      <c r="I39" s="49"/>
      <c r="J39" s="50"/>
    </row>
    <row r="40" spans="1:10" ht="12.75" x14ac:dyDescent="0.2">
      <c r="A40" s="48" t="s">
        <v>77</v>
      </c>
      <c r="B40" s="49"/>
      <c r="C40" s="49"/>
      <c r="D40" s="49"/>
      <c r="E40" s="49"/>
      <c r="F40" s="49" t="s">
        <v>50</v>
      </c>
      <c r="G40" s="49"/>
      <c r="H40" s="49"/>
      <c r="I40" s="49"/>
      <c r="J40" s="50"/>
    </row>
    <row r="41" spans="1:10" ht="12.75" x14ac:dyDescent="0.2">
      <c r="A41" s="48" t="s">
        <v>78</v>
      </c>
      <c r="B41" s="49"/>
      <c r="C41" s="49"/>
      <c r="D41" s="49"/>
      <c r="E41" s="49"/>
      <c r="F41" s="49" t="s">
        <v>50</v>
      </c>
      <c r="G41" s="49"/>
      <c r="H41" s="49"/>
      <c r="I41" s="49"/>
      <c r="J41" s="50"/>
    </row>
    <row r="42" spans="1:10" ht="12.75" x14ac:dyDescent="0.2">
      <c r="A42" s="48" t="s">
        <v>79</v>
      </c>
      <c r="B42" s="49"/>
      <c r="C42" s="49"/>
      <c r="D42" s="49"/>
      <c r="E42" s="49"/>
      <c r="F42" s="49"/>
      <c r="G42" s="49"/>
      <c r="H42" s="49" t="s">
        <v>50</v>
      </c>
      <c r="I42" s="49"/>
      <c r="J42" s="50"/>
    </row>
    <row r="43" spans="1:10" ht="12.75" x14ac:dyDescent="0.2">
      <c r="A43" s="48" t="s">
        <v>80</v>
      </c>
      <c r="B43" s="49"/>
      <c r="C43" s="49"/>
      <c r="D43" s="49" t="s">
        <v>50</v>
      </c>
      <c r="E43" s="49"/>
      <c r="F43" s="49"/>
      <c r="G43" s="49"/>
      <c r="H43" s="49"/>
      <c r="I43" s="49"/>
      <c r="J43" s="50"/>
    </row>
    <row r="44" spans="1:10" ht="12.75" x14ac:dyDescent="0.2">
      <c r="A44" s="48" t="s">
        <v>81</v>
      </c>
      <c r="B44" s="49"/>
      <c r="C44" s="49"/>
      <c r="D44" s="49"/>
      <c r="E44" s="49"/>
      <c r="F44" s="49"/>
      <c r="G44" s="49"/>
      <c r="H44" s="49" t="s">
        <v>50</v>
      </c>
      <c r="I44" s="49"/>
      <c r="J44" s="50"/>
    </row>
    <row r="45" spans="1:10" ht="12.75" x14ac:dyDescent="0.2">
      <c r="A45" s="48" t="s">
        <v>82</v>
      </c>
      <c r="B45" s="49"/>
      <c r="C45" s="49"/>
      <c r="D45" s="49" t="s">
        <v>50</v>
      </c>
      <c r="E45" s="49"/>
      <c r="F45" s="49"/>
      <c r="G45" s="49"/>
      <c r="H45" s="49" t="s">
        <v>50</v>
      </c>
      <c r="I45" s="49"/>
      <c r="J45" s="50"/>
    </row>
    <row r="46" spans="1:10" ht="13.5" thickBot="1" x14ac:dyDescent="0.25">
      <c r="A46" s="51" t="s">
        <v>83</v>
      </c>
      <c r="B46" s="52" t="s">
        <v>50</v>
      </c>
      <c r="C46" s="52" t="s">
        <v>50</v>
      </c>
      <c r="D46" s="52" t="s">
        <v>50</v>
      </c>
      <c r="E46" s="52" t="s">
        <v>50</v>
      </c>
      <c r="F46" s="52" t="s">
        <v>50</v>
      </c>
      <c r="G46" s="52" t="s">
        <v>50</v>
      </c>
      <c r="H46" s="52" t="s">
        <v>50</v>
      </c>
      <c r="I46" s="52" t="s">
        <v>50</v>
      </c>
      <c r="J46" s="53" t="s">
        <v>50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 s="178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 s="178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s="178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s="178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 s="17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178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s="178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s="178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s="178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s="178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s="178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s="178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s="178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s="178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s="17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s="178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s="178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s="178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s="178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s="178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s="178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s="178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s="178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 s="178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s="17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s="178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s="178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s="178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ht="14.25" x14ac:dyDescent="0.2">
      <c r="B131"/>
      <c r="C131"/>
      <c r="D131"/>
      <c r="E131"/>
      <c r="F131"/>
      <c r="G131"/>
      <c r="H131"/>
    </row>
    <row r="132" spans="1:26" ht="14.25" x14ac:dyDescent="0.2">
      <c r="B132"/>
      <c r="C132"/>
      <c r="D132"/>
      <c r="E132"/>
      <c r="F132"/>
      <c r="G132"/>
      <c r="H132"/>
    </row>
    <row r="133" spans="1:26" ht="14.25" x14ac:dyDescent="0.2">
      <c r="B133"/>
      <c r="C133"/>
      <c r="D133"/>
      <c r="E133"/>
      <c r="F133"/>
      <c r="G133"/>
      <c r="H133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25"/>
      <c r="B1" s="125"/>
      <c r="C1" s="125"/>
      <c r="D1" s="125"/>
      <c r="E1" s="125"/>
      <c r="F1" s="125"/>
      <c r="G1" s="125"/>
      <c r="H1" s="1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00"/>
  <sheetViews>
    <sheetView workbookViewId="0"/>
  </sheetViews>
  <sheetFormatPr defaultRowHeight="14.25" x14ac:dyDescent="0.2"/>
  <cols>
    <col min="1" max="1" width="9" style="154"/>
    <col min="2" max="2" width="15.375" style="154" bestFit="1" customWidth="1"/>
    <col min="3" max="3" width="55.25" style="154" bestFit="1" customWidth="1"/>
    <col min="4" max="4" width="16.125" style="154" bestFit="1" customWidth="1"/>
    <col min="5" max="5" width="23.25" style="154" bestFit="1" customWidth="1"/>
    <col min="6" max="7" width="7.75" style="154" bestFit="1" customWidth="1"/>
    <col min="8" max="10" width="9" style="154"/>
    <col min="11" max="11" width="15.375" style="154" bestFit="1" customWidth="1"/>
    <col min="12" max="12" width="35.75" style="154" bestFit="1" customWidth="1"/>
    <col min="13" max="13" width="16.125" style="154" bestFit="1" customWidth="1"/>
    <col min="14" max="14" width="29" style="154" bestFit="1" customWidth="1"/>
    <col min="15" max="16" width="8.625" style="154" bestFit="1" customWidth="1"/>
    <col min="17" max="19" width="9" style="154"/>
    <col min="20" max="20" width="15.375" style="154" bestFit="1" customWidth="1"/>
    <col min="21" max="21" width="35.75" style="154" bestFit="1" customWidth="1"/>
    <col min="22" max="22" width="16.125" style="154" bestFit="1" customWidth="1"/>
    <col min="23" max="23" width="29" style="154" bestFit="1" customWidth="1"/>
    <col min="24" max="25" width="8.625" style="154" bestFit="1" customWidth="1"/>
    <col min="26" max="16384" width="9" style="154"/>
  </cols>
  <sheetData>
    <row r="1" spans="1:26" ht="18.75" x14ac:dyDescent="0.3">
      <c r="A1" s="153"/>
      <c r="C1" s="135"/>
      <c r="D1" s="135"/>
      <c r="E1" s="135"/>
      <c r="F1" s="135"/>
      <c r="G1" s="135"/>
      <c r="H1" s="135"/>
      <c r="Q1" s="155"/>
      <c r="R1" s="156"/>
      <c r="S1" s="153"/>
      <c r="T1" s="157"/>
    </row>
    <row r="2" spans="1:26" ht="18.75" x14ac:dyDescent="0.3">
      <c r="A2" s="153"/>
      <c r="C2" s="135"/>
      <c r="D2" s="135"/>
      <c r="E2" s="135"/>
      <c r="F2" s="135"/>
      <c r="G2" s="135"/>
      <c r="H2" s="135"/>
      <c r="R2" s="156"/>
      <c r="S2" s="153"/>
      <c r="T2" s="158"/>
      <c r="U2" s="157"/>
    </row>
    <row r="3" spans="1:26" ht="18.75" x14ac:dyDescent="0.3">
      <c r="A3" s="153"/>
      <c r="B3" s="135"/>
      <c r="C3" s="135"/>
      <c r="D3" s="135"/>
      <c r="E3" s="135"/>
      <c r="F3" s="135"/>
      <c r="G3" s="135"/>
      <c r="H3" s="135"/>
      <c r="R3" s="156"/>
      <c r="U3" s="158"/>
      <c r="V3" s="157"/>
    </row>
    <row r="4" spans="1:26" ht="18.75" x14ac:dyDescent="0.3">
      <c r="A4" s="153"/>
      <c r="B4" s="135"/>
      <c r="C4" s="135"/>
      <c r="D4" s="135"/>
      <c r="E4" s="135"/>
      <c r="F4" s="135"/>
      <c r="G4" s="135"/>
      <c r="H4" s="135"/>
      <c r="R4" s="156"/>
      <c r="V4" s="158"/>
      <c r="W4" s="157"/>
    </row>
    <row r="5" spans="1:26" ht="18.75" x14ac:dyDescent="0.3">
      <c r="A5" s="153"/>
      <c r="B5" s="135"/>
      <c r="C5" s="135"/>
      <c r="D5" s="135"/>
      <c r="E5" s="135"/>
      <c r="F5" s="135"/>
      <c r="G5" s="135"/>
      <c r="H5" s="135"/>
      <c r="R5" s="156"/>
      <c r="W5" s="159"/>
      <c r="X5" s="157"/>
    </row>
    <row r="6" spans="1:26" ht="18.75" x14ac:dyDescent="0.3">
      <c r="A6" s="135"/>
      <c r="B6" s="135"/>
      <c r="C6" s="135"/>
      <c r="D6" s="135"/>
      <c r="E6" s="135"/>
      <c r="F6" s="135"/>
      <c r="G6" s="135"/>
      <c r="H6" s="135"/>
      <c r="R6" s="156"/>
      <c r="X6" s="160"/>
      <c r="Y6" s="157"/>
    </row>
    <row r="7" spans="1:26" ht="15.75" x14ac:dyDescent="0.25">
      <c r="A7" s="161"/>
      <c r="B7" s="162"/>
      <c r="C7" s="162"/>
      <c r="D7" s="163"/>
      <c r="E7" s="163"/>
      <c r="F7" s="163"/>
      <c r="G7" s="163"/>
      <c r="H7" s="156"/>
      <c r="I7" s="156"/>
      <c r="J7" s="156"/>
      <c r="K7" s="163"/>
      <c r="L7" s="163"/>
      <c r="M7" s="163"/>
      <c r="N7" s="163"/>
      <c r="O7" s="163"/>
      <c r="P7" s="163"/>
      <c r="Q7" s="156"/>
      <c r="R7" s="156"/>
      <c r="S7" s="156"/>
      <c r="T7" s="163"/>
      <c r="U7" s="163"/>
      <c r="V7" s="163"/>
      <c r="W7" s="163"/>
      <c r="X7" s="163"/>
      <c r="Y7" s="163"/>
      <c r="Z7" s="156"/>
    </row>
    <row r="8" spans="1:26" ht="15.75" x14ac:dyDescent="0.25">
      <c r="A8" s="161"/>
      <c r="B8" s="162"/>
      <c r="C8" s="162"/>
      <c r="D8" s="163"/>
      <c r="E8" s="163"/>
      <c r="F8" s="163"/>
      <c r="G8" s="163"/>
      <c r="H8" s="156"/>
      <c r="I8" s="156"/>
      <c r="J8" s="156"/>
      <c r="K8" s="163"/>
      <c r="L8" s="163"/>
      <c r="M8" s="163"/>
      <c r="N8" s="163"/>
      <c r="O8" s="163"/>
      <c r="P8" s="163"/>
      <c r="Q8" s="156"/>
      <c r="R8" s="156"/>
      <c r="S8" s="156"/>
      <c r="T8" s="163"/>
      <c r="U8" s="163"/>
      <c r="V8" s="163"/>
      <c r="W8" s="163"/>
      <c r="X8" s="163"/>
      <c r="Y8" s="163"/>
      <c r="Z8" s="156"/>
    </row>
    <row r="10" spans="1:26" ht="15" x14ac:dyDescent="0.25">
      <c r="B10" s="162"/>
      <c r="C10" s="162"/>
      <c r="D10" s="164"/>
      <c r="E10" s="162"/>
      <c r="F10" s="165"/>
      <c r="G10" s="165"/>
      <c r="K10" s="162"/>
      <c r="L10" s="162"/>
      <c r="M10" s="164"/>
      <c r="N10" s="162"/>
      <c r="O10" s="165"/>
      <c r="P10" s="165"/>
      <c r="T10" s="162"/>
      <c r="U10" s="162"/>
      <c r="V10" s="164"/>
      <c r="W10" s="162"/>
      <c r="X10" s="165"/>
      <c r="Y10" s="165"/>
    </row>
    <row r="11" spans="1:26" ht="15" x14ac:dyDescent="0.25">
      <c r="B11" s="162"/>
      <c r="C11" s="162"/>
      <c r="D11" s="164"/>
      <c r="E11" s="162"/>
      <c r="F11" s="165"/>
      <c r="G11" s="165"/>
      <c r="K11" s="162"/>
      <c r="L11" s="162"/>
      <c r="M11" s="164"/>
      <c r="N11" s="162"/>
      <c r="O11" s="165"/>
      <c r="P11" s="165"/>
      <c r="T11" s="162"/>
      <c r="U11" s="162"/>
      <c r="V11" s="164"/>
      <c r="W11" s="162"/>
      <c r="X11" s="165"/>
      <c r="Y11" s="165"/>
    </row>
    <row r="12" spans="1:26" ht="15" x14ac:dyDescent="0.25">
      <c r="B12" s="162"/>
      <c r="C12" s="162"/>
      <c r="D12" s="164"/>
      <c r="E12" s="162"/>
      <c r="F12" s="165"/>
      <c r="G12" s="165"/>
      <c r="K12" s="162"/>
      <c r="L12" s="162"/>
      <c r="M12" s="164"/>
      <c r="N12" s="162"/>
      <c r="O12" s="165"/>
      <c r="P12" s="165"/>
      <c r="T12" s="162"/>
      <c r="U12" s="162"/>
      <c r="V12" s="164"/>
      <c r="W12" s="162"/>
      <c r="X12" s="165"/>
      <c r="Y12" s="165"/>
    </row>
    <row r="13" spans="1:26" ht="15" x14ac:dyDescent="0.25">
      <c r="B13" s="166"/>
      <c r="C13" s="166"/>
      <c r="D13" s="167"/>
      <c r="E13" s="166"/>
      <c r="F13" s="168"/>
      <c r="G13" s="168"/>
      <c r="K13" s="166"/>
      <c r="L13" s="166"/>
      <c r="M13" s="167"/>
      <c r="N13" s="166"/>
      <c r="O13" s="168"/>
      <c r="P13" s="168"/>
      <c r="T13" s="166"/>
      <c r="U13" s="166"/>
      <c r="V13" s="167"/>
      <c r="W13" s="166"/>
      <c r="X13" s="168"/>
      <c r="Y13" s="168"/>
    </row>
    <row r="14" spans="1:26" ht="15" x14ac:dyDescent="0.25">
      <c r="B14" s="135"/>
      <c r="C14" s="135"/>
      <c r="D14" s="169"/>
      <c r="E14" s="135"/>
      <c r="F14" s="170"/>
      <c r="G14" s="170"/>
      <c r="K14" s="135"/>
      <c r="L14" s="135"/>
      <c r="M14" s="169"/>
      <c r="N14" s="135"/>
      <c r="O14" s="170"/>
      <c r="P14" s="170"/>
      <c r="T14" s="135"/>
      <c r="U14" s="135"/>
      <c r="V14" s="169"/>
      <c r="W14" s="135"/>
      <c r="X14" s="170"/>
      <c r="Y14" s="170"/>
    </row>
    <row r="15" spans="1:26" ht="15" x14ac:dyDescent="0.25">
      <c r="B15" s="135"/>
      <c r="C15" s="135"/>
      <c r="D15" s="169"/>
      <c r="E15" s="135"/>
      <c r="F15" s="170"/>
      <c r="G15" s="170"/>
      <c r="K15" s="135"/>
      <c r="L15" s="135"/>
      <c r="M15" s="169"/>
      <c r="N15" s="135"/>
      <c r="O15" s="170"/>
      <c r="P15" s="170"/>
      <c r="T15" s="135"/>
      <c r="U15" s="135"/>
      <c r="V15" s="169"/>
      <c r="W15" s="135"/>
      <c r="X15" s="170"/>
      <c r="Y15" s="170"/>
    </row>
    <row r="16" spans="1:26" ht="15" x14ac:dyDescent="0.25">
      <c r="B16" s="135"/>
      <c r="C16" s="135"/>
      <c r="D16" s="169"/>
      <c r="E16" s="135"/>
      <c r="F16" s="170"/>
      <c r="G16" s="170"/>
      <c r="K16" s="135"/>
      <c r="L16" s="135"/>
      <c r="M16" s="169"/>
      <c r="N16" s="135"/>
      <c r="O16" s="170"/>
      <c r="P16" s="170"/>
      <c r="T16" s="135"/>
      <c r="U16" s="135"/>
      <c r="V16" s="169"/>
      <c r="W16" s="135"/>
      <c r="X16" s="170"/>
      <c r="Y16" s="170"/>
    </row>
    <row r="17" spans="2:25" ht="15" x14ac:dyDescent="0.25">
      <c r="B17" s="135"/>
      <c r="C17" s="135"/>
      <c r="D17" s="169"/>
      <c r="E17" s="135"/>
      <c r="F17" s="170"/>
      <c r="G17" s="170"/>
      <c r="K17" s="135"/>
      <c r="L17" s="135"/>
      <c r="M17" s="169"/>
      <c r="N17" s="135"/>
      <c r="O17" s="170"/>
      <c r="P17" s="170"/>
      <c r="T17" s="135"/>
      <c r="U17" s="135"/>
      <c r="V17" s="169"/>
      <c r="W17" s="135"/>
      <c r="X17" s="170"/>
      <c r="Y17" s="170"/>
    </row>
    <row r="18" spans="2:25" ht="15" x14ac:dyDescent="0.25">
      <c r="B18" s="135"/>
      <c r="C18" s="135"/>
      <c r="D18" s="169"/>
      <c r="E18" s="135"/>
      <c r="F18" s="170"/>
      <c r="G18" s="170"/>
      <c r="K18" s="135"/>
      <c r="L18" s="135"/>
      <c r="M18" s="169"/>
      <c r="N18" s="135"/>
      <c r="O18" s="170"/>
      <c r="P18" s="170"/>
      <c r="T18" s="135"/>
      <c r="U18" s="135"/>
      <c r="V18" s="169"/>
      <c r="W18" s="135"/>
      <c r="X18" s="170"/>
      <c r="Y18" s="170"/>
    </row>
    <row r="19" spans="2:25" ht="15" x14ac:dyDescent="0.25">
      <c r="B19" s="162"/>
      <c r="C19" s="162"/>
      <c r="D19" s="164"/>
      <c r="E19" s="162"/>
      <c r="F19" s="165"/>
      <c r="G19" s="165"/>
      <c r="K19" s="135"/>
      <c r="L19" s="135"/>
      <c r="M19" s="169"/>
      <c r="N19" s="135"/>
      <c r="O19" s="170"/>
      <c r="P19" s="170"/>
      <c r="T19" s="135"/>
      <c r="U19" s="135"/>
      <c r="V19" s="169"/>
      <c r="W19" s="135"/>
      <c r="X19" s="170"/>
      <c r="Y19" s="170"/>
    </row>
    <row r="20" spans="2:25" ht="15" x14ac:dyDescent="0.25">
      <c r="B20" s="162"/>
      <c r="C20" s="162"/>
      <c r="D20" s="164"/>
      <c r="E20" s="162"/>
      <c r="F20" s="165"/>
      <c r="G20" s="165"/>
      <c r="K20" s="135"/>
      <c r="L20" s="135"/>
      <c r="M20" s="169"/>
      <c r="N20" s="135"/>
      <c r="O20" s="170"/>
      <c r="P20" s="170"/>
      <c r="T20" s="135"/>
      <c r="U20" s="135"/>
      <c r="V20" s="169"/>
      <c r="W20" s="135"/>
      <c r="X20" s="170"/>
      <c r="Y20" s="170"/>
    </row>
    <row r="21" spans="2:25" ht="15" x14ac:dyDescent="0.25">
      <c r="B21" s="166"/>
      <c r="C21" s="166"/>
      <c r="D21" s="167"/>
      <c r="E21" s="166"/>
      <c r="F21" s="168"/>
      <c r="G21" s="168"/>
      <c r="K21" s="162"/>
      <c r="L21" s="162"/>
      <c r="M21" s="164"/>
      <c r="N21" s="162"/>
      <c r="O21" s="165"/>
      <c r="P21" s="165"/>
      <c r="T21" s="162"/>
      <c r="U21" s="162"/>
      <c r="V21" s="164"/>
      <c r="W21" s="162"/>
      <c r="X21" s="165"/>
      <c r="Y21" s="165"/>
    </row>
    <row r="22" spans="2:25" ht="15" x14ac:dyDescent="0.25">
      <c r="B22" s="135"/>
      <c r="C22" s="135"/>
      <c r="D22" s="169"/>
      <c r="E22" s="135"/>
      <c r="F22" s="170"/>
      <c r="G22" s="170"/>
      <c r="K22" s="166"/>
      <c r="L22" s="166"/>
      <c r="M22" s="167"/>
      <c r="N22" s="166"/>
      <c r="O22" s="168"/>
      <c r="P22" s="168"/>
      <c r="T22" s="166"/>
      <c r="U22" s="166"/>
      <c r="V22" s="167"/>
      <c r="W22" s="166"/>
      <c r="X22" s="168"/>
      <c r="Y22" s="168"/>
    </row>
    <row r="23" spans="2:25" ht="15" x14ac:dyDescent="0.25">
      <c r="B23" s="135"/>
      <c r="C23" s="135"/>
      <c r="D23" s="169"/>
      <c r="E23" s="135"/>
      <c r="F23" s="170"/>
      <c r="G23" s="170"/>
      <c r="K23" s="135"/>
      <c r="L23" s="135"/>
      <c r="M23" s="169"/>
      <c r="N23" s="135"/>
      <c r="O23" s="170"/>
      <c r="P23" s="170"/>
      <c r="T23" s="135"/>
      <c r="U23" s="135"/>
      <c r="V23" s="169"/>
      <c r="W23" s="135"/>
      <c r="X23" s="170"/>
      <c r="Y23" s="170"/>
    </row>
    <row r="24" spans="2:25" ht="15" x14ac:dyDescent="0.25">
      <c r="B24" s="135"/>
      <c r="C24" s="135"/>
      <c r="D24" s="169"/>
      <c r="E24" s="135"/>
      <c r="F24" s="170"/>
      <c r="G24" s="170"/>
      <c r="K24" s="135"/>
      <c r="L24" s="135"/>
      <c r="M24" s="169"/>
      <c r="N24" s="135"/>
      <c r="O24" s="170"/>
      <c r="P24" s="170"/>
      <c r="T24" s="135"/>
      <c r="U24" s="135"/>
      <c r="V24" s="169"/>
      <c r="W24" s="135"/>
      <c r="X24" s="170"/>
      <c r="Y24" s="170"/>
    </row>
    <row r="25" spans="2:25" ht="15" x14ac:dyDescent="0.25">
      <c r="B25" s="135"/>
      <c r="C25" s="135"/>
      <c r="D25" s="169"/>
      <c r="E25" s="135"/>
      <c r="F25" s="170"/>
      <c r="G25" s="170"/>
      <c r="K25" s="135"/>
      <c r="L25" s="135"/>
      <c r="M25" s="169"/>
      <c r="N25" s="135"/>
      <c r="O25" s="170"/>
      <c r="P25" s="170"/>
      <c r="T25" s="135"/>
      <c r="U25" s="135"/>
      <c r="V25" s="169"/>
      <c r="W25" s="135"/>
      <c r="X25" s="170"/>
      <c r="Y25" s="170"/>
    </row>
    <row r="26" spans="2:25" ht="15" x14ac:dyDescent="0.25">
      <c r="B26" s="135"/>
      <c r="C26" s="135"/>
      <c r="D26" s="169"/>
      <c r="E26" s="135"/>
      <c r="F26" s="170"/>
      <c r="G26" s="170"/>
      <c r="K26" s="135"/>
      <c r="L26" s="135"/>
      <c r="M26" s="169"/>
      <c r="N26" s="135"/>
      <c r="O26" s="170"/>
      <c r="P26" s="170"/>
      <c r="T26" s="135"/>
      <c r="U26" s="135"/>
      <c r="V26" s="169"/>
      <c r="W26" s="135"/>
      <c r="X26" s="170"/>
      <c r="Y26" s="170"/>
    </row>
    <row r="27" spans="2:25" ht="15" x14ac:dyDescent="0.25">
      <c r="B27" s="162"/>
      <c r="C27" s="162"/>
      <c r="D27" s="164"/>
      <c r="E27" s="162"/>
      <c r="F27" s="165"/>
      <c r="G27" s="165"/>
      <c r="K27" s="135"/>
      <c r="L27" s="135"/>
      <c r="M27" s="169"/>
      <c r="N27" s="135"/>
      <c r="O27" s="170"/>
      <c r="P27" s="170"/>
      <c r="T27" s="135"/>
      <c r="U27" s="135"/>
      <c r="V27" s="169"/>
      <c r="W27" s="135"/>
      <c r="X27" s="170"/>
      <c r="Y27" s="170"/>
    </row>
    <row r="28" spans="2:25" ht="15" x14ac:dyDescent="0.25">
      <c r="B28" s="166"/>
      <c r="C28" s="166"/>
      <c r="D28" s="167"/>
      <c r="E28" s="166"/>
      <c r="F28" s="168"/>
      <c r="G28" s="168"/>
      <c r="K28" s="135"/>
      <c r="L28" s="135"/>
      <c r="M28" s="169"/>
      <c r="N28" s="135"/>
      <c r="O28" s="170"/>
      <c r="P28" s="170"/>
      <c r="T28" s="135"/>
      <c r="U28" s="135"/>
      <c r="V28" s="169"/>
      <c r="W28" s="135"/>
      <c r="X28" s="170"/>
      <c r="Y28" s="170"/>
    </row>
    <row r="29" spans="2:25" ht="15" x14ac:dyDescent="0.25">
      <c r="B29" s="135"/>
      <c r="C29" s="135"/>
      <c r="D29" s="169"/>
      <c r="E29" s="135"/>
      <c r="F29" s="170"/>
      <c r="G29" s="170"/>
      <c r="K29" s="135"/>
      <c r="L29" s="135"/>
      <c r="M29" s="169"/>
      <c r="N29" s="135"/>
      <c r="O29" s="170"/>
      <c r="P29" s="170"/>
      <c r="T29" s="135"/>
      <c r="U29" s="135"/>
      <c r="V29" s="169"/>
      <c r="W29" s="135"/>
      <c r="X29" s="170"/>
      <c r="Y29" s="170"/>
    </row>
    <row r="30" spans="2:25" ht="15" x14ac:dyDescent="0.25">
      <c r="B30" s="135"/>
      <c r="C30" s="135"/>
      <c r="D30" s="169"/>
      <c r="E30" s="135"/>
      <c r="F30" s="170"/>
      <c r="G30" s="170"/>
      <c r="K30" s="135"/>
      <c r="L30" s="135"/>
      <c r="M30" s="169"/>
      <c r="N30" s="135"/>
      <c r="O30" s="170"/>
      <c r="P30" s="170"/>
      <c r="T30" s="135"/>
      <c r="U30" s="135"/>
      <c r="V30" s="169"/>
      <c r="W30" s="135"/>
      <c r="X30" s="170"/>
      <c r="Y30" s="170"/>
    </row>
    <row r="31" spans="2:25" ht="15" x14ac:dyDescent="0.25">
      <c r="B31" s="135"/>
      <c r="C31" s="135"/>
      <c r="D31" s="169"/>
      <c r="E31" s="135"/>
      <c r="F31" s="170"/>
      <c r="G31" s="170"/>
      <c r="K31" s="162"/>
      <c r="L31" s="162"/>
      <c r="M31" s="164"/>
      <c r="N31" s="162"/>
      <c r="O31" s="165"/>
      <c r="P31" s="165"/>
      <c r="T31" s="162"/>
      <c r="U31" s="162"/>
      <c r="V31" s="164"/>
      <c r="W31" s="162"/>
      <c r="X31" s="165"/>
      <c r="Y31" s="165"/>
    </row>
    <row r="32" spans="2:25" ht="15" x14ac:dyDescent="0.25">
      <c r="B32" s="135"/>
      <c r="C32" s="135"/>
      <c r="D32" s="169"/>
      <c r="E32" s="135"/>
      <c r="F32" s="170"/>
      <c r="G32" s="170"/>
      <c r="K32" s="166"/>
      <c r="L32" s="166"/>
      <c r="M32" s="167"/>
      <c r="N32" s="166"/>
      <c r="O32" s="168"/>
      <c r="P32" s="168"/>
      <c r="T32" s="162"/>
      <c r="U32" s="162"/>
      <c r="V32" s="164"/>
      <c r="W32" s="162"/>
      <c r="X32" s="165"/>
      <c r="Y32" s="165"/>
    </row>
    <row r="33" spans="2:25" ht="15" x14ac:dyDescent="0.25">
      <c r="B33" s="135"/>
      <c r="C33" s="135"/>
      <c r="D33" s="169"/>
      <c r="E33" s="135"/>
      <c r="F33" s="170"/>
      <c r="G33" s="170"/>
      <c r="K33" s="135"/>
      <c r="L33" s="135"/>
      <c r="M33" s="169"/>
      <c r="N33" s="135"/>
      <c r="O33" s="170"/>
      <c r="P33" s="170"/>
      <c r="T33" s="166"/>
      <c r="U33" s="166"/>
      <c r="V33" s="167"/>
      <c r="W33" s="166"/>
      <c r="X33" s="168"/>
      <c r="Y33" s="168"/>
    </row>
    <row r="34" spans="2:25" ht="15" x14ac:dyDescent="0.25">
      <c r="B34" s="135"/>
      <c r="C34" s="135"/>
      <c r="D34" s="169"/>
      <c r="E34" s="135"/>
      <c r="F34" s="170"/>
      <c r="G34" s="170"/>
      <c r="K34" s="135"/>
      <c r="L34" s="135"/>
      <c r="M34" s="169"/>
      <c r="N34" s="135"/>
      <c r="O34" s="170"/>
      <c r="P34" s="170"/>
      <c r="T34" s="135"/>
      <c r="U34" s="135"/>
      <c r="V34" s="169"/>
      <c r="W34" s="135"/>
      <c r="X34" s="170"/>
      <c r="Y34" s="170"/>
    </row>
    <row r="35" spans="2:25" ht="15" x14ac:dyDescent="0.25">
      <c r="B35" s="135"/>
      <c r="C35" s="135"/>
      <c r="D35" s="169"/>
      <c r="E35" s="135"/>
      <c r="F35" s="170"/>
      <c r="G35" s="170"/>
      <c r="K35" s="135"/>
      <c r="L35" s="135"/>
      <c r="M35" s="169"/>
      <c r="N35" s="135"/>
      <c r="O35" s="170"/>
      <c r="P35" s="170"/>
      <c r="T35" s="135"/>
      <c r="U35" s="135"/>
      <c r="V35" s="169"/>
      <c r="W35" s="135"/>
      <c r="X35" s="170"/>
      <c r="Y35" s="170"/>
    </row>
    <row r="36" spans="2:25" ht="15" x14ac:dyDescent="0.25">
      <c r="B36" s="135"/>
      <c r="C36" s="135"/>
      <c r="D36" s="169"/>
      <c r="E36" s="135"/>
      <c r="F36" s="170"/>
      <c r="G36" s="170"/>
      <c r="K36" s="135"/>
      <c r="L36" s="135"/>
      <c r="M36" s="169"/>
      <c r="N36" s="135"/>
      <c r="O36" s="170"/>
      <c r="P36" s="170"/>
      <c r="T36" s="135"/>
      <c r="U36" s="135"/>
      <c r="V36" s="169"/>
      <c r="W36" s="135"/>
      <c r="X36" s="170"/>
      <c r="Y36" s="170"/>
    </row>
    <row r="37" spans="2:25" ht="15" x14ac:dyDescent="0.25">
      <c r="B37" s="135"/>
      <c r="C37" s="135"/>
      <c r="D37" s="169"/>
      <c r="E37" s="135"/>
      <c r="F37" s="170"/>
      <c r="G37" s="170"/>
      <c r="K37" s="135"/>
      <c r="L37" s="135"/>
      <c r="M37" s="169"/>
      <c r="N37" s="135"/>
      <c r="O37" s="170"/>
      <c r="P37" s="170"/>
      <c r="T37" s="135"/>
      <c r="U37" s="135"/>
      <c r="V37" s="169"/>
      <c r="W37" s="135"/>
      <c r="X37" s="170"/>
      <c r="Y37" s="170"/>
    </row>
    <row r="38" spans="2:25" ht="15" x14ac:dyDescent="0.25">
      <c r="B38" s="135"/>
      <c r="C38" s="135"/>
      <c r="D38" s="169"/>
      <c r="E38" s="135"/>
      <c r="F38" s="170"/>
      <c r="G38" s="170"/>
      <c r="K38" s="135"/>
      <c r="L38" s="135"/>
      <c r="M38" s="169"/>
      <c r="N38" s="135"/>
      <c r="O38" s="170"/>
      <c r="P38" s="170"/>
      <c r="T38" s="135"/>
      <c r="U38" s="135"/>
      <c r="V38" s="169"/>
      <c r="W38" s="135"/>
      <c r="X38" s="170"/>
      <c r="Y38" s="170"/>
    </row>
    <row r="39" spans="2:25" ht="15" x14ac:dyDescent="0.25">
      <c r="B39" s="135"/>
      <c r="C39" s="135"/>
      <c r="D39" s="169"/>
      <c r="E39" s="135"/>
      <c r="F39" s="170"/>
      <c r="G39" s="170"/>
      <c r="K39" s="135"/>
      <c r="L39" s="135"/>
      <c r="M39" s="169"/>
      <c r="N39" s="135"/>
      <c r="O39" s="170"/>
      <c r="P39" s="170"/>
      <c r="T39" s="135"/>
      <c r="U39" s="135"/>
      <c r="V39" s="169"/>
      <c r="W39" s="135"/>
      <c r="X39" s="170"/>
      <c r="Y39" s="170"/>
    </row>
    <row r="40" spans="2:25" ht="15" x14ac:dyDescent="0.25">
      <c r="B40" s="135"/>
      <c r="C40" s="135"/>
      <c r="D40" s="169"/>
      <c r="E40" s="135"/>
      <c r="F40" s="170"/>
      <c r="G40" s="170"/>
      <c r="K40" s="135"/>
      <c r="L40" s="135"/>
      <c r="M40" s="169"/>
      <c r="N40" s="135"/>
      <c r="O40" s="170"/>
      <c r="P40" s="170"/>
      <c r="T40" s="135"/>
      <c r="U40" s="135"/>
      <c r="V40" s="169"/>
      <c r="W40" s="135"/>
      <c r="X40" s="170"/>
      <c r="Y40" s="170"/>
    </row>
    <row r="41" spans="2:25" ht="15" x14ac:dyDescent="0.25">
      <c r="B41" s="135"/>
      <c r="C41" s="135"/>
      <c r="D41" s="169"/>
      <c r="E41" s="135"/>
      <c r="F41" s="170"/>
      <c r="G41" s="170"/>
      <c r="K41" s="135"/>
      <c r="L41" s="135"/>
      <c r="M41" s="169"/>
      <c r="N41" s="135"/>
      <c r="O41" s="170"/>
      <c r="P41" s="170"/>
      <c r="T41" s="135"/>
      <c r="U41" s="135"/>
      <c r="V41" s="169"/>
      <c r="W41" s="135"/>
      <c r="X41" s="170"/>
      <c r="Y41" s="170"/>
    </row>
    <row r="42" spans="2:25" ht="15" x14ac:dyDescent="0.25">
      <c r="B42" s="135"/>
      <c r="C42" s="135"/>
      <c r="D42" s="169"/>
      <c r="E42" s="135"/>
      <c r="F42" s="170"/>
      <c r="G42" s="170"/>
      <c r="K42" s="135"/>
      <c r="L42" s="135"/>
      <c r="M42" s="169"/>
      <c r="N42" s="135"/>
      <c r="O42" s="170"/>
      <c r="P42" s="170"/>
      <c r="T42" s="135"/>
      <c r="U42" s="135"/>
      <c r="V42" s="169"/>
      <c r="W42" s="135"/>
      <c r="X42" s="170"/>
      <c r="Y42" s="170"/>
    </row>
    <row r="43" spans="2:25" ht="15" x14ac:dyDescent="0.25">
      <c r="B43" s="135"/>
      <c r="C43" s="135"/>
      <c r="D43" s="169"/>
      <c r="E43" s="135"/>
      <c r="F43" s="170"/>
      <c r="G43" s="170"/>
      <c r="K43" s="135"/>
      <c r="L43" s="135"/>
      <c r="M43" s="169"/>
      <c r="N43" s="135"/>
      <c r="O43" s="170"/>
      <c r="P43" s="170"/>
      <c r="T43" s="162"/>
      <c r="U43" s="162"/>
      <c r="V43" s="164"/>
      <c r="W43" s="162"/>
      <c r="X43" s="165"/>
      <c r="Y43" s="165"/>
    </row>
    <row r="44" spans="2:25" ht="15" x14ac:dyDescent="0.25">
      <c r="B44" s="135"/>
      <c r="C44" s="135"/>
      <c r="D44" s="169"/>
      <c r="E44" s="135"/>
      <c r="F44" s="170"/>
      <c r="G44" s="170"/>
      <c r="K44" s="135"/>
      <c r="L44" s="135"/>
      <c r="M44" s="169"/>
      <c r="N44" s="135"/>
      <c r="O44" s="170"/>
      <c r="P44" s="170"/>
      <c r="T44" s="166"/>
      <c r="U44" s="166"/>
      <c r="V44" s="167"/>
      <c r="W44" s="166"/>
      <c r="X44" s="168"/>
      <c r="Y44" s="168"/>
    </row>
    <row r="45" spans="2:25" ht="15" x14ac:dyDescent="0.25">
      <c r="B45" s="135"/>
      <c r="C45" s="135"/>
      <c r="D45" s="169"/>
      <c r="E45" s="135"/>
      <c r="F45" s="170"/>
      <c r="G45" s="170"/>
      <c r="K45" s="135"/>
      <c r="L45" s="135"/>
      <c r="M45" s="169"/>
      <c r="N45" s="135"/>
      <c r="O45" s="170"/>
      <c r="P45" s="170"/>
      <c r="T45" s="135"/>
      <c r="U45" s="135"/>
      <c r="V45" s="169"/>
      <c r="W45" s="135"/>
      <c r="X45" s="170"/>
      <c r="Y45" s="170"/>
    </row>
    <row r="46" spans="2:25" ht="15" x14ac:dyDescent="0.25">
      <c r="B46" s="135"/>
      <c r="C46" s="135"/>
      <c r="D46" s="169"/>
      <c r="E46" s="135"/>
      <c r="F46" s="170"/>
      <c r="G46" s="170"/>
      <c r="K46" s="135"/>
      <c r="L46" s="135"/>
      <c r="M46" s="169"/>
      <c r="N46" s="135"/>
      <c r="O46" s="170"/>
      <c r="P46" s="170"/>
      <c r="T46" s="135"/>
      <c r="U46" s="135"/>
      <c r="V46" s="169"/>
      <c r="W46" s="135"/>
      <c r="X46" s="170"/>
      <c r="Y46" s="170"/>
    </row>
    <row r="47" spans="2:25" ht="15" x14ac:dyDescent="0.25">
      <c r="B47" s="135"/>
      <c r="C47" s="135"/>
      <c r="D47" s="169"/>
      <c r="E47" s="135"/>
      <c r="F47" s="170"/>
      <c r="G47" s="170"/>
      <c r="K47" s="135"/>
      <c r="L47" s="135"/>
      <c r="M47" s="169"/>
      <c r="N47" s="135"/>
      <c r="O47" s="170"/>
      <c r="P47" s="170"/>
      <c r="T47" s="135"/>
      <c r="U47" s="135"/>
      <c r="V47" s="169"/>
      <c r="W47" s="135"/>
      <c r="X47" s="170"/>
      <c r="Y47" s="170"/>
    </row>
    <row r="48" spans="2:25" ht="15" x14ac:dyDescent="0.25">
      <c r="B48" s="135"/>
      <c r="C48" s="135"/>
      <c r="D48" s="169"/>
      <c r="E48" s="135"/>
      <c r="F48" s="170"/>
      <c r="G48" s="170"/>
      <c r="K48" s="135"/>
      <c r="L48" s="135"/>
      <c r="M48" s="169"/>
      <c r="N48" s="135"/>
      <c r="O48" s="170"/>
      <c r="P48" s="170"/>
      <c r="T48" s="135"/>
      <c r="U48" s="135"/>
      <c r="V48" s="169"/>
      <c r="W48" s="135"/>
      <c r="X48" s="170"/>
      <c r="Y48" s="170"/>
    </row>
    <row r="49" spans="2:25" ht="15" x14ac:dyDescent="0.25">
      <c r="B49" s="135"/>
      <c r="C49" s="135"/>
      <c r="D49" s="169"/>
      <c r="E49" s="135"/>
      <c r="F49" s="170"/>
      <c r="G49" s="170"/>
      <c r="K49" s="162"/>
      <c r="L49" s="162"/>
      <c r="M49" s="164"/>
      <c r="N49" s="162"/>
      <c r="O49" s="165"/>
      <c r="P49" s="165"/>
      <c r="T49" s="135"/>
      <c r="U49" s="135"/>
      <c r="V49" s="169"/>
      <c r="W49" s="135"/>
      <c r="X49" s="170"/>
      <c r="Y49" s="170"/>
    </row>
    <row r="50" spans="2:25" ht="15" x14ac:dyDescent="0.25">
      <c r="B50" s="162"/>
      <c r="C50" s="162"/>
      <c r="D50" s="164"/>
      <c r="E50" s="162"/>
      <c r="F50" s="165"/>
      <c r="G50" s="165"/>
      <c r="K50" s="162"/>
      <c r="L50" s="162"/>
      <c r="M50" s="164"/>
      <c r="N50" s="162"/>
      <c r="O50" s="165"/>
      <c r="P50" s="165"/>
      <c r="T50" s="135"/>
      <c r="U50" s="135"/>
      <c r="V50" s="169"/>
      <c r="W50" s="135"/>
      <c r="X50" s="170"/>
      <c r="Y50" s="170"/>
    </row>
    <row r="51" spans="2:25" ht="15" x14ac:dyDescent="0.25">
      <c r="B51" s="162"/>
      <c r="C51" s="162"/>
      <c r="D51" s="164"/>
      <c r="E51" s="162"/>
      <c r="F51" s="165"/>
      <c r="G51" s="165"/>
      <c r="K51" s="166"/>
      <c r="L51" s="166"/>
      <c r="M51" s="167"/>
      <c r="N51" s="166"/>
      <c r="O51" s="168"/>
      <c r="P51" s="168"/>
      <c r="T51" s="135"/>
      <c r="U51" s="135"/>
      <c r="V51" s="169"/>
      <c r="W51" s="135"/>
      <c r="X51" s="170"/>
      <c r="Y51" s="170"/>
    </row>
    <row r="52" spans="2:25" ht="15" x14ac:dyDescent="0.25">
      <c r="B52" s="162"/>
      <c r="C52" s="162"/>
      <c r="D52" s="164"/>
      <c r="E52" s="162"/>
      <c r="F52" s="165"/>
      <c r="G52" s="165"/>
      <c r="K52" s="135"/>
      <c r="L52" s="135"/>
      <c r="M52" s="169"/>
      <c r="N52" s="135"/>
      <c r="O52" s="170"/>
      <c r="P52" s="170"/>
      <c r="T52" s="135"/>
      <c r="U52" s="135"/>
      <c r="V52" s="169"/>
      <c r="W52" s="135"/>
      <c r="X52" s="170"/>
      <c r="Y52" s="170"/>
    </row>
    <row r="53" spans="2:25" ht="15" x14ac:dyDescent="0.25">
      <c r="B53" s="166"/>
      <c r="C53" s="166"/>
      <c r="D53" s="167"/>
      <c r="E53" s="166"/>
      <c r="F53" s="168"/>
      <c r="G53" s="168"/>
      <c r="K53" s="135"/>
      <c r="L53" s="135"/>
      <c r="M53" s="169"/>
      <c r="N53" s="135"/>
      <c r="O53" s="170"/>
      <c r="P53" s="170"/>
      <c r="T53" s="135"/>
      <c r="U53" s="135"/>
      <c r="V53" s="169"/>
      <c r="W53" s="135"/>
      <c r="X53" s="170"/>
      <c r="Y53" s="170"/>
    </row>
    <row r="54" spans="2:25" ht="15" x14ac:dyDescent="0.25">
      <c r="B54" s="135"/>
      <c r="C54" s="135"/>
      <c r="D54" s="169"/>
      <c r="E54" s="135"/>
      <c r="F54" s="170"/>
      <c r="G54" s="170"/>
      <c r="K54" s="135"/>
      <c r="L54" s="135"/>
      <c r="M54" s="169"/>
      <c r="N54" s="135"/>
      <c r="O54" s="170"/>
      <c r="P54" s="170"/>
      <c r="T54" s="135"/>
      <c r="U54" s="135"/>
      <c r="V54" s="169"/>
      <c r="W54" s="135"/>
      <c r="X54" s="170"/>
      <c r="Y54" s="170"/>
    </row>
    <row r="55" spans="2:25" ht="15" x14ac:dyDescent="0.25">
      <c r="B55" s="135"/>
      <c r="C55" s="135"/>
      <c r="D55" s="169"/>
      <c r="E55" s="135"/>
      <c r="F55" s="170"/>
      <c r="G55" s="170"/>
      <c r="K55" s="135"/>
      <c r="L55" s="135"/>
      <c r="M55" s="169"/>
      <c r="N55" s="135"/>
      <c r="O55" s="170"/>
      <c r="P55" s="170"/>
      <c r="T55" s="135"/>
      <c r="U55" s="135"/>
      <c r="V55" s="169"/>
      <c r="W55" s="135"/>
      <c r="X55" s="170"/>
      <c r="Y55" s="170"/>
    </row>
    <row r="56" spans="2:25" ht="15" x14ac:dyDescent="0.25">
      <c r="B56" s="162"/>
      <c r="C56" s="162"/>
      <c r="D56" s="164"/>
      <c r="E56" s="162"/>
      <c r="F56" s="165"/>
      <c r="G56" s="165"/>
      <c r="K56" s="135"/>
      <c r="L56" s="135"/>
      <c r="M56" s="169"/>
      <c r="N56" s="135"/>
      <c r="O56" s="170"/>
      <c r="P56" s="170"/>
      <c r="T56" s="135"/>
      <c r="U56" s="135"/>
      <c r="V56" s="169"/>
      <c r="W56" s="135"/>
      <c r="X56" s="170"/>
      <c r="Y56" s="170"/>
    </row>
    <row r="57" spans="2:25" ht="15" x14ac:dyDescent="0.25">
      <c r="B57" s="162"/>
      <c r="C57" s="162"/>
      <c r="D57" s="164"/>
      <c r="E57" s="162"/>
      <c r="F57" s="165"/>
      <c r="G57" s="165"/>
      <c r="K57" s="135"/>
      <c r="L57" s="135"/>
      <c r="M57" s="169"/>
      <c r="N57" s="135"/>
      <c r="O57" s="170"/>
      <c r="P57" s="170"/>
      <c r="T57" s="135"/>
      <c r="U57" s="135"/>
      <c r="V57" s="169"/>
      <c r="W57" s="135"/>
      <c r="X57" s="170"/>
      <c r="Y57" s="170"/>
    </row>
    <row r="58" spans="2:25" ht="15" x14ac:dyDescent="0.25">
      <c r="B58" s="166"/>
      <c r="C58" s="166"/>
      <c r="D58" s="167"/>
      <c r="E58" s="166"/>
      <c r="F58" s="168"/>
      <c r="G58" s="168"/>
      <c r="K58" s="135"/>
      <c r="L58" s="135"/>
      <c r="M58" s="169"/>
      <c r="N58" s="135"/>
      <c r="O58" s="170"/>
      <c r="P58" s="170"/>
      <c r="T58" s="135"/>
      <c r="U58" s="135"/>
      <c r="V58" s="169"/>
      <c r="W58" s="135"/>
      <c r="X58" s="170"/>
      <c r="Y58" s="170"/>
    </row>
    <row r="59" spans="2:25" ht="15" x14ac:dyDescent="0.25">
      <c r="B59" s="135"/>
      <c r="C59" s="135"/>
      <c r="D59" s="169"/>
      <c r="E59" s="135"/>
      <c r="F59" s="170"/>
      <c r="G59" s="170"/>
      <c r="K59" s="135"/>
      <c r="L59" s="135"/>
      <c r="M59" s="169"/>
      <c r="N59" s="135"/>
      <c r="O59" s="170"/>
      <c r="P59" s="170"/>
      <c r="T59" s="135"/>
      <c r="U59" s="135"/>
      <c r="V59" s="169"/>
      <c r="W59" s="135"/>
      <c r="X59" s="170"/>
      <c r="Y59" s="170"/>
    </row>
    <row r="60" spans="2:25" ht="15" x14ac:dyDescent="0.25">
      <c r="B60" s="135"/>
      <c r="C60" s="135"/>
      <c r="D60" s="169"/>
      <c r="E60" s="135"/>
      <c r="F60" s="170"/>
      <c r="G60" s="170"/>
      <c r="K60" s="135"/>
      <c r="L60" s="135"/>
      <c r="M60" s="169"/>
      <c r="N60" s="135"/>
      <c r="O60" s="170"/>
      <c r="P60" s="170"/>
      <c r="T60" s="135"/>
      <c r="U60" s="135"/>
      <c r="V60" s="169"/>
      <c r="W60" s="135"/>
      <c r="X60" s="170"/>
      <c r="Y60" s="170"/>
    </row>
    <row r="61" spans="2:25" ht="15" x14ac:dyDescent="0.25">
      <c r="B61" s="135"/>
      <c r="C61" s="135"/>
      <c r="D61" s="169"/>
      <c r="E61" s="135"/>
      <c r="F61" s="170"/>
      <c r="G61" s="170"/>
      <c r="K61" s="135"/>
      <c r="L61" s="135"/>
      <c r="M61" s="169"/>
      <c r="N61" s="135"/>
      <c r="O61" s="170"/>
      <c r="P61" s="170"/>
      <c r="T61" s="162"/>
      <c r="U61" s="162"/>
      <c r="V61" s="164"/>
      <c r="W61" s="162"/>
      <c r="X61" s="165"/>
      <c r="Y61" s="165"/>
    </row>
    <row r="62" spans="2:25" ht="15" x14ac:dyDescent="0.25">
      <c r="B62" s="135"/>
      <c r="C62" s="135"/>
      <c r="D62" s="169"/>
      <c r="E62" s="135"/>
      <c r="F62" s="170"/>
      <c r="G62" s="170"/>
      <c r="K62" s="135"/>
      <c r="L62" s="135"/>
      <c r="M62" s="169"/>
      <c r="N62" s="135"/>
      <c r="O62" s="170"/>
      <c r="P62" s="170"/>
      <c r="T62" s="166"/>
      <c r="U62" s="166"/>
      <c r="V62" s="167"/>
      <c r="W62" s="166"/>
      <c r="X62" s="168"/>
      <c r="Y62" s="168"/>
    </row>
    <row r="63" spans="2:25" ht="15" x14ac:dyDescent="0.25">
      <c r="B63" s="135"/>
      <c r="C63" s="135"/>
      <c r="D63" s="169"/>
      <c r="E63" s="135"/>
      <c r="F63" s="170"/>
      <c r="G63" s="170"/>
      <c r="K63" s="162"/>
      <c r="L63" s="162"/>
      <c r="M63" s="164"/>
      <c r="N63" s="162"/>
      <c r="O63" s="165"/>
      <c r="P63" s="165"/>
      <c r="T63" s="135"/>
      <c r="U63" s="135"/>
      <c r="V63" s="169"/>
      <c r="W63" s="135"/>
      <c r="X63" s="170"/>
      <c r="Y63" s="170"/>
    </row>
    <row r="64" spans="2:25" ht="15" x14ac:dyDescent="0.25">
      <c r="B64" s="135"/>
      <c r="C64" s="135"/>
      <c r="D64" s="169"/>
      <c r="E64" s="135"/>
      <c r="F64" s="170"/>
      <c r="G64" s="170"/>
      <c r="K64" s="166"/>
      <c r="L64" s="166"/>
      <c r="M64" s="167"/>
      <c r="N64" s="166"/>
      <c r="O64" s="168"/>
      <c r="P64" s="168"/>
      <c r="T64" s="135"/>
      <c r="U64" s="135"/>
      <c r="V64" s="169"/>
      <c r="W64" s="135"/>
      <c r="X64" s="170"/>
      <c r="Y64" s="170"/>
    </row>
    <row r="65" spans="2:25" ht="15" x14ac:dyDescent="0.25">
      <c r="B65" s="135"/>
      <c r="C65" s="135"/>
      <c r="D65" s="169"/>
      <c r="E65" s="135"/>
      <c r="F65" s="170"/>
      <c r="G65" s="170"/>
      <c r="K65" s="135"/>
      <c r="L65" s="135"/>
      <c r="M65" s="169"/>
      <c r="N65" s="135"/>
      <c r="O65" s="170"/>
      <c r="P65" s="170"/>
      <c r="T65" s="135"/>
      <c r="U65" s="135"/>
      <c r="V65" s="169"/>
      <c r="W65" s="135"/>
      <c r="X65" s="170"/>
      <c r="Y65" s="170"/>
    </row>
    <row r="66" spans="2:25" ht="15" x14ac:dyDescent="0.25">
      <c r="B66" s="135"/>
      <c r="C66" s="135"/>
      <c r="D66" s="169"/>
      <c r="E66" s="135"/>
      <c r="F66" s="170"/>
      <c r="G66" s="170"/>
      <c r="K66" s="135"/>
      <c r="L66" s="135"/>
      <c r="M66" s="169"/>
      <c r="N66" s="135"/>
      <c r="O66" s="170"/>
      <c r="P66" s="170"/>
      <c r="T66" s="135"/>
      <c r="U66" s="135"/>
      <c r="V66" s="169"/>
      <c r="W66" s="135"/>
      <c r="X66" s="170"/>
      <c r="Y66" s="170"/>
    </row>
    <row r="67" spans="2:25" ht="15" x14ac:dyDescent="0.25">
      <c r="B67" s="135"/>
      <c r="C67" s="135"/>
      <c r="D67" s="169"/>
      <c r="E67" s="135"/>
      <c r="F67" s="170"/>
      <c r="G67" s="170"/>
      <c r="K67" s="135"/>
      <c r="L67" s="135"/>
      <c r="M67" s="169"/>
      <c r="N67" s="135"/>
      <c r="O67" s="170"/>
      <c r="P67" s="170"/>
      <c r="T67" s="135"/>
      <c r="U67" s="135"/>
      <c r="V67" s="169"/>
      <c r="W67" s="135"/>
      <c r="X67" s="170"/>
      <c r="Y67" s="170"/>
    </row>
    <row r="68" spans="2:25" ht="15" x14ac:dyDescent="0.25">
      <c r="B68" s="162"/>
      <c r="C68" s="162"/>
      <c r="D68" s="164"/>
      <c r="E68" s="162"/>
      <c r="F68" s="165"/>
      <c r="G68" s="165"/>
      <c r="K68" s="135"/>
      <c r="L68" s="135"/>
      <c r="M68" s="169"/>
      <c r="N68" s="135"/>
      <c r="O68" s="170"/>
      <c r="P68" s="170"/>
      <c r="T68" s="135"/>
      <c r="U68" s="135"/>
      <c r="V68" s="169"/>
      <c r="W68" s="135"/>
      <c r="X68" s="170"/>
      <c r="Y68" s="170"/>
    </row>
    <row r="69" spans="2:25" ht="15" x14ac:dyDescent="0.25">
      <c r="B69" s="166"/>
      <c r="C69" s="166"/>
      <c r="D69" s="167"/>
      <c r="E69" s="166"/>
      <c r="F69" s="168"/>
      <c r="G69" s="168"/>
      <c r="K69" s="135"/>
      <c r="L69" s="135"/>
      <c r="M69" s="169"/>
      <c r="N69" s="135"/>
      <c r="O69" s="170"/>
      <c r="P69" s="170"/>
      <c r="T69" s="135"/>
      <c r="U69" s="135"/>
      <c r="V69" s="169"/>
      <c r="W69" s="135"/>
      <c r="X69" s="170"/>
      <c r="Y69" s="170"/>
    </row>
    <row r="70" spans="2:25" ht="15" x14ac:dyDescent="0.25">
      <c r="B70" s="135"/>
      <c r="C70" s="135"/>
      <c r="D70" s="169"/>
      <c r="E70" s="135"/>
      <c r="F70" s="170"/>
      <c r="G70" s="170"/>
      <c r="K70" s="135"/>
      <c r="L70" s="135"/>
      <c r="M70" s="169"/>
      <c r="N70" s="135"/>
      <c r="O70" s="170"/>
      <c r="P70" s="170"/>
      <c r="T70" s="135"/>
      <c r="U70" s="135"/>
      <c r="V70" s="169"/>
      <c r="W70" s="135"/>
      <c r="X70" s="170"/>
      <c r="Y70" s="170"/>
    </row>
    <row r="71" spans="2:25" ht="15" x14ac:dyDescent="0.25">
      <c r="B71" s="135"/>
      <c r="C71" s="135"/>
      <c r="D71" s="169"/>
      <c r="E71" s="135"/>
      <c r="F71" s="170"/>
      <c r="G71" s="170"/>
      <c r="K71" s="135"/>
      <c r="L71" s="135"/>
      <c r="M71" s="169"/>
      <c r="N71" s="135"/>
      <c r="O71" s="170"/>
      <c r="P71" s="170"/>
      <c r="T71" s="135"/>
      <c r="U71" s="135"/>
      <c r="V71" s="169"/>
      <c r="W71" s="135"/>
      <c r="X71" s="170"/>
      <c r="Y71" s="170"/>
    </row>
    <row r="72" spans="2:25" ht="15" x14ac:dyDescent="0.25">
      <c r="B72" s="135"/>
      <c r="C72" s="135"/>
      <c r="D72" s="169"/>
      <c r="E72" s="135"/>
      <c r="F72" s="170"/>
      <c r="G72" s="170"/>
      <c r="K72" s="135"/>
      <c r="L72" s="135"/>
      <c r="M72" s="169"/>
      <c r="N72" s="135"/>
      <c r="O72" s="170"/>
      <c r="P72" s="170"/>
      <c r="T72" s="135"/>
      <c r="U72" s="135"/>
      <c r="V72" s="169"/>
      <c r="W72" s="135"/>
      <c r="X72" s="170"/>
      <c r="Y72" s="170"/>
    </row>
    <row r="73" spans="2:25" ht="15" x14ac:dyDescent="0.25">
      <c r="B73" s="135"/>
      <c r="C73" s="135"/>
      <c r="D73" s="169"/>
      <c r="E73" s="135"/>
      <c r="F73" s="170"/>
      <c r="G73" s="170"/>
      <c r="K73" s="135"/>
      <c r="L73" s="135"/>
      <c r="M73" s="169"/>
      <c r="N73" s="135"/>
      <c r="O73" s="170"/>
      <c r="P73" s="170"/>
      <c r="T73" s="135"/>
      <c r="U73" s="135"/>
      <c r="V73" s="169"/>
      <c r="W73" s="135"/>
      <c r="X73" s="170"/>
      <c r="Y73" s="170"/>
    </row>
    <row r="74" spans="2:25" ht="15" x14ac:dyDescent="0.25">
      <c r="B74" s="135"/>
      <c r="C74" s="135"/>
      <c r="D74" s="169"/>
      <c r="E74" s="135"/>
      <c r="F74" s="170"/>
      <c r="G74" s="170"/>
      <c r="K74" s="135"/>
      <c r="L74" s="135"/>
      <c r="M74" s="169"/>
      <c r="N74" s="135"/>
      <c r="O74" s="170"/>
      <c r="P74" s="170"/>
      <c r="T74" s="135"/>
      <c r="U74" s="135"/>
      <c r="V74" s="169"/>
      <c r="W74" s="135"/>
      <c r="X74" s="170"/>
      <c r="Y74" s="170"/>
    </row>
    <row r="75" spans="2:25" ht="15" x14ac:dyDescent="0.25">
      <c r="B75" s="162"/>
      <c r="C75" s="162"/>
      <c r="D75" s="164"/>
      <c r="E75" s="162"/>
      <c r="F75" s="165"/>
      <c r="G75" s="165"/>
      <c r="K75" s="135"/>
      <c r="L75" s="135"/>
      <c r="M75" s="169"/>
      <c r="N75" s="135"/>
      <c r="O75" s="170"/>
      <c r="P75" s="170"/>
      <c r="T75" s="135"/>
      <c r="U75" s="135"/>
      <c r="V75" s="169"/>
      <c r="W75" s="135"/>
      <c r="X75" s="170"/>
      <c r="Y75" s="170"/>
    </row>
    <row r="76" spans="2:25" ht="15" x14ac:dyDescent="0.25">
      <c r="B76" s="162"/>
      <c r="C76" s="162"/>
      <c r="D76" s="164"/>
      <c r="E76" s="162"/>
      <c r="F76" s="165"/>
      <c r="G76" s="165"/>
      <c r="K76" s="135"/>
      <c r="L76" s="135"/>
      <c r="M76" s="169"/>
      <c r="N76" s="135"/>
      <c r="O76" s="170"/>
      <c r="P76" s="170"/>
      <c r="T76" s="135"/>
      <c r="U76" s="135"/>
      <c r="V76" s="169"/>
      <c r="W76" s="135"/>
      <c r="X76" s="170"/>
      <c r="Y76" s="170"/>
    </row>
    <row r="77" spans="2:25" ht="15" x14ac:dyDescent="0.25">
      <c r="B77" s="166"/>
      <c r="C77" s="166"/>
      <c r="D77" s="167"/>
      <c r="E77" s="166"/>
      <c r="F77" s="168"/>
      <c r="G77" s="168"/>
      <c r="K77" s="135"/>
      <c r="L77" s="135"/>
      <c r="M77" s="169"/>
      <c r="N77" s="135"/>
      <c r="O77" s="170"/>
      <c r="P77" s="170"/>
      <c r="T77" s="135"/>
      <c r="U77" s="135"/>
      <c r="V77" s="169"/>
      <c r="W77" s="135"/>
      <c r="X77" s="170"/>
      <c r="Y77" s="170"/>
    </row>
    <row r="78" spans="2:25" ht="15" x14ac:dyDescent="0.25">
      <c r="B78" s="135"/>
      <c r="C78" s="135"/>
      <c r="D78" s="169"/>
      <c r="E78" s="135"/>
      <c r="F78" s="170"/>
      <c r="G78" s="170"/>
      <c r="K78" s="135"/>
      <c r="L78" s="135"/>
      <c r="M78" s="169"/>
      <c r="N78" s="135"/>
      <c r="O78" s="170"/>
      <c r="P78" s="170"/>
      <c r="T78" s="135"/>
      <c r="U78" s="135"/>
      <c r="V78" s="169"/>
      <c r="W78" s="135"/>
      <c r="X78" s="170"/>
      <c r="Y78" s="170"/>
    </row>
    <row r="79" spans="2:25" ht="15" x14ac:dyDescent="0.25">
      <c r="B79" s="135"/>
      <c r="C79" s="135"/>
      <c r="D79" s="169"/>
      <c r="E79" s="135"/>
      <c r="F79" s="170"/>
      <c r="G79" s="170"/>
      <c r="K79" s="135"/>
      <c r="L79" s="135"/>
      <c r="M79" s="169"/>
      <c r="N79" s="135"/>
      <c r="O79" s="170"/>
      <c r="P79" s="170"/>
      <c r="T79" s="135"/>
      <c r="U79" s="135"/>
      <c r="V79" s="169"/>
      <c r="W79" s="135"/>
      <c r="X79" s="170"/>
      <c r="Y79" s="170"/>
    </row>
    <row r="80" spans="2:25" ht="15" x14ac:dyDescent="0.25">
      <c r="B80" s="162"/>
      <c r="C80" s="162"/>
      <c r="D80" s="164"/>
      <c r="E80" s="162"/>
      <c r="F80" s="165"/>
      <c r="G80" s="165"/>
      <c r="K80" s="135"/>
      <c r="L80" s="135"/>
      <c r="M80" s="169"/>
      <c r="N80" s="135"/>
      <c r="O80" s="170"/>
      <c r="P80" s="170"/>
      <c r="T80" s="135"/>
      <c r="U80" s="135"/>
      <c r="V80" s="169"/>
      <c r="W80" s="135"/>
      <c r="X80" s="170"/>
      <c r="Y80" s="170"/>
    </row>
    <row r="81" spans="2:25" ht="15" x14ac:dyDescent="0.25">
      <c r="B81" s="166"/>
      <c r="C81" s="166"/>
      <c r="D81" s="167"/>
      <c r="E81" s="166"/>
      <c r="F81" s="168"/>
      <c r="G81" s="168"/>
      <c r="K81" s="135"/>
      <c r="L81" s="135"/>
      <c r="M81" s="169"/>
      <c r="N81" s="135"/>
      <c r="O81" s="170"/>
      <c r="P81" s="170"/>
      <c r="T81" s="135"/>
      <c r="U81" s="135"/>
      <c r="V81" s="169"/>
      <c r="W81" s="135"/>
      <c r="X81" s="170"/>
      <c r="Y81" s="170"/>
    </row>
    <row r="82" spans="2:25" ht="15" x14ac:dyDescent="0.25">
      <c r="B82" s="135"/>
      <c r="C82" s="135"/>
      <c r="D82" s="169"/>
      <c r="E82" s="135"/>
      <c r="F82" s="170"/>
      <c r="G82" s="170"/>
      <c r="K82" s="135"/>
      <c r="L82" s="135"/>
      <c r="M82" s="169"/>
      <c r="N82" s="135"/>
      <c r="O82" s="170"/>
      <c r="P82" s="170"/>
      <c r="T82" s="135"/>
      <c r="U82" s="135"/>
      <c r="V82" s="169"/>
      <c r="W82" s="135"/>
      <c r="X82" s="170"/>
      <c r="Y82" s="170"/>
    </row>
    <row r="83" spans="2:25" ht="15" x14ac:dyDescent="0.25">
      <c r="B83" s="135"/>
      <c r="C83" s="135"/>
      <c r="D83" s="169"/>
      <c r="E83" s="135"/>
      <c r="F83" s="170"/>
      <c r="G83" s="170"/>
      <c r="K83" s="135"/>
      <c r="L83" s="135"/>
      <c r="M83" s="169"/>
      <c r="N83" s="135"/>
      <c r="O83" s="170"/>
      <c r="P83" s="170"/>
      <c r="T83" s="135"/>
      <c r="U83" s="135"/>
      <c r="V83" s="169"/>
      <c r="W83" s="135"/>
      <c r="X83" s="170"/>
      <c r="Y83" s="170"/>
    </row>
    <row r="84" spans="2:25" ht="15" x14ac:dyDescent="0.25">
      <c r="B84" s="135"/>
      <c r="C84" s="135"/>
      <c r="D84" s="169"/>
      <c r="E84" s="135"/>
      <c r="F84" s="170"/>
      <c r="G84" s="170"/>
      <c r="K84" s="135"/>
      <c r="L84" s="135"/>
      <c r="M84" s="169"/>
      <c r="N84" s="135"/>
      <c r="O84" s="170"/>
      <c r="P84" s="170"/>
      <c r="T84" s="135"/>
      <c r="U84" s="135"/>
      <c r="V84" s="169"/>
      <c r="W84" s="135"/>
      <c r="X84" s="170"/>
      <c r="Y84" s="170"/>
    </row>
    <row r="85" spans="2:25" ht="15" x14ac:dyDescent="0.25">
      <c r="B85" s="135"/>
      <c r="C85" s="135"/>
      <c r="D85" s="169"/>
      <c r="E85" s="135"/>
      <c r="F85" s="170"/>
      <c r="G85" s="170"/>
      <c r="K85" s="135"/>
      <c r="L85" s="135"/>
      <c r="M85" s="169"/>
      <c r="N85" s="135"/>
      <c r="O85" s="170"/>
      <c r="P85" s="170"/>
      <c r="T85" s="135"/>
      <c r="U85" s="135"/>
      <c r="V85" s="169"/>
      <c r="W85" s="135"/>
      <c r="X85" s="170"/>
      <c r="Y85" s="170"/>
    </row>
    <row r="86" spans="2:25" ht="15" x14ac:dyDescent="0.25">
      <c r="B86" s="162"/>
      <c r="C86" s="162"/>
      <c r="D86" s="164"/>
      <c r="E86" s="162"/>
      <c r="F86" s="165"/>
      <c r="G86" s="165"/>
      <c r="K86" s="135"/>
      <c r="L86" s="135"/>
      <c r="M86" s="169"/>
      <c r="N86" s="135"/>
      <c r="O86" s="170"/>
      <c r="P86" s="170"/>
      <c r="T86" s="135"/>
      <c r="U86" s="135"/>
      <c r="V86" s="169"/>
      <c r="W86" s="135"/>
      <c r="X86" s="170"/>
      <c r="Y86" s="170"/>
    </row>
    <row r="87" spans="2:25" ht="15" x14ac:dyDescent="0.25">
      <c r="B87" s="166"/>
      <c r="C87" s="166"/>
      <c r="D87" s="167"/>
      <c r="E87" s="166"/>
      <c r="F87" s="168"/>
      <c r="G87" s="168"/>
      <c r="K87" s="135"/>
      <c r="L87" s="135"/>
      <c r="M87" s="169"/>
      <c r="N87" s="135"/>
      <c r="O87" s="170"/>
      <c r="P87" s="170"/>
      <c r="T87" s="135"/>
      <c r="U87" s="135"/>
      <c r="V87" s="169"/>
      <c r="W87" s="135"/>
      <c r="X87" s="170"/>
      <c r="Y87" s="170"/>
    </row>
    <row r="88" spans="2:25" ht="15" x14ac:dyDescent="0.25">
      <c r="B88" s="135"/>
      <c r="C88" s="135"/>
      <c r="D88" s="169"/>
      <c r="E88" s="135"/>
      <c r="F88" s="170"/>
      <c r="G88" s="170"/>
      <c r="K88" s="135"/>
      <c r="L88" s="135"/>
      <c r="M88" s="169"/>
      <c r="N88" s="135"/>
      <c r="O88" s="170"/>
      <c r="P88" s="170"/>
      <c r="T88" s="135"/>
      <c r="U88" s="135"/>
      <c r="V88" s="169"/>
      <c r="W88" s="135"/>
      <c r="X88" s="170"/>
      <c r="Y88" s="170"/>
    </row>
    <row r="89" spans="2:25" ht="15" x14ac:dyDescent="0.25">
      <c r="B89" s="135"/>
      <c r="C89" s="135"/>
      <c r="D89" s="169"/>
      <c r="E89" s="135"/>
      <c r="F89" s="170"/>
      <c r="G89" s="170"/>
      <c r="K89" s="135"/>
      <c r="L89" s="135"/>
      <c r="M89" s="169"/>
      <c r="N89" s="135"/>
      <c r="O89" s="170"/>
      <c r="P89" s="170"/>
      <c r="T89" s="135"/>
      <c r="U89" s="135"/>
      <c r="V89" s="169"/>
      <c r="W89" s="135"/>
      <c r="X89" s="170"/>
      <c r="Y89" s="170"/>
    </row>
    <row r="90" spans="2:25" ht="15" x14ac:dyDescent="0.25">
      <c r="B90" s="162"/>
      <c r="C90" s="162"/>
      <c r="D90" s="164"/>
      <c r="E90" s="162"/>
      <c r="F90" s="165"/>
      <c r="G90" s="165"/>
      <c r="K90" s="135"/>
      <c r="L90" s="135"/>
      <c r="M90" s="169"/>
      <c r="N90" s="135"/>
      <c r="O90" s="170"/>
      <c r="P90" s="170"/>
      <c r="T90" s="162"/>
      <c r="U90" s="162"/>
      <c r="V90" s="164"/>
      <c r="W90" s="162"/>
      <c r="X90" s="165"/>
      <c r="Y90" s="165"/>
    </row>
    <row r="91" spans="2:25" ht="15" x14ac:dyDescent="0.25">
      <c r="B91" s="166"/>
      <c r="C91" s="166"/>
      <c r="D91" s="167"/>
      <c r="E91" s="166"/>
      <c r="F91" s="168"/>
      <c r="G91" s="168"/>
      <c r="K91" s="135"/>
      <c r="L91" s="135"/>
      <c r="M91" s="169"/>
      <c r="N91" s="135"/>
      <c r="O91" s="170"/>
      <c r="P91" s="170"/>
      <c r="T91" s="162"/>
      <c r="U91" s="162"/>
      <c r="V91" s="164"/>
      <c r="W91" s="162"/>
      <c r="X91" s="165"/>
      <c r="Y91" s="165"/>
    </row>
    <row r="92" spans="2:25" ht="15" x14ac:dyDescent="0.25">
      <c r="B92" s="135"/>
      <c r="C92" s="135"/>
      <c r="D92" s="169"/>
      <c r="E92" s="135"/>
      <c r="F92" s="170"/>
      <c r="G92" s="170"/>
      <c r="K92" s="135"/>
      <c r="L92" s="135"/>
      <c r="M92" s="169"/>
      <c r="N92" s="135"/>
      <c r="O92" s="170"/>
      <c r="P92" s="170"/>
      <c r="T92" s="162"/>
      <c r="U92" s="162"/>
      <c r="V92" s="164"/>
      <c r="W92" s="162"/>
      <c r="X92" s="165"/>
      <c r="Y92" s="165"/>
    </row>
    <row r="93" spans="2:25" ht="15" x14ac:dyDescent="0.25">
      <c r="B93" s="135"/>
      <c r="C93" s="135"/>
      <c r="D93" s="169"/>
      <c r="E93" s="135"/>
      <c r="F93" s="170"/>
      <c r="G93" s="170"/>
      <c r="K93" s="135"/>
      <c r="L93" s="135"/>
      <c r="M93" s="169"/>
      <c r="N93" s="135"/>
      <c r="O93" s="170"/>
      <c r="P93" s="170"/>
      <c r="T93" s="166"/>
      <c r="U93" s="166"/>
      <c r="V93" s="167"/>
      <c r="W93" s="166"/>
      <c r="X93" s="168"/>
      <c r="Y93" s="168"/>
    </row>
    <row r="94" spans="2:25" ht="15" x14ac:dyDescent="0.25">
      <c r="B94" s="135"/>
      <c r="C94" s="135"/>
      <c r="D94" s="169"/>
      <c r="E94" s="135"/>
      <c r="F94" s="170"/>
      <c r="G94" s="170"/>
      <c r="K94" s="135"/>
      <c r="L94" s="135"/>
      <c r="M94" s="169"/>
      <c r="N94" s="135"/>
      <c r="O94" s="170"/>
      <c r="P94" s="170"/>
      <c r="T94" s="135"/>
      <c r="U94" s="135"/>
      <c r="V94" s="169"/>
      <c r="W94" s="135"/>
      <c r="X94" s="170"/>
      <c r="Y94" s="170"/>
    </row>
    <row r="95" spans="2:25" ht="15" x14ac:dyDescent="0.25">
      <c r="B95" s="135"/>
      <c r="C95" s="135"/>
      <c r="D95" s="169"/>
      <c r="E95" s="135"/>
      <c r="F95" s="170"/>
      <c r="G95" s="170"/>
      <c r="K95" s="135"/>
      <c r="L95" s="135"/>
      <c r="M95" s="169"/>
      <c r="N95" s="135"/>
      <c r="O95" s="170"/>
      <c r="P95" s="170"/>
      <c r="T95" s="135"/>
      <c r="U95" s="135"/>
      <c r="V95" s="169"/>
      <c r="W95" s="135"/>
      <c r="X95" s="170"/>
      <c r="Y95" s="170"/>
    </row>
    <row r="96" spans="2:25" ht="15" x14ac:dyDescent="0.25">
      <c r="B96" s="135"/>
      <c r="C96" s="135"/>
      <c r="D96" s="169"/>
      <c r="E96" s="135"/>
      <c r="F96" s="170"/>
      <c r="G96" s="170"/>
      <c r="K96" s="135"/>
      <c r="L96" s="135"/>
      <c r="M96" s="169"/>
      <c r="N96" s="135"/>
      <c r="O96" s="170"/>
      <c r="P96" s="170"/>
      <c r="T96" s="135"/>
      <c r="U96" s="135"/>
      <c r="V96" s="169"/>
      <c r="W96" s="135"/>
      <c r="X96" s="170"/>
      <c r="Y96" s="170"/>
    </row>
    <row r="97" spans="2:25" ht="15" x14ac:dyDescent="0.25">
      <c r="B97" s="135"/>
      <c r="C97" s="135"/>
      <c r="D97" s="169"/>
      <c r="E97" s="135"/>
      <c r="F97" s="170"/>
      <c r="G97" s="170"/>
      <c r="K97" s="135"/>
      <c r="L97" s="135"/>
      <c r="M97" s="169"/>
      <c r="N97" s="135"/>
      <c r="O97" s="170"/>
      <c r="P97" s="170"/>
      <c r="T97" s="135"/>
      <c r="U97" s="135"/>
      <c r="V97" s="169"/>
      <c r="W97" s="135"/>
      <c r="X97" s="170"/>
      <c r="Y97" s="170"/>
    </row>
    <row r="98" spans="2:25" ht="15" x14ac:dyDescent="0.25">
      <c r="B98" s="135"/>
      <c r="C98" s="135"/>
      <c r="D98" s="169"/>
      <c r="E98" s="135"/>
      <c r="F98" s="170"/>
      <c r="G98" s="170"/>
      <c r="K98" s="135"/>
      <c r="L98" s="135"/>
      <c r="M98" s="169"/>
      <c r="N98" s="135"/>
      <c r="O98" s="170"/>
      <c r="P98" s="170"/>
      <c r="T98" s="135"/>
      <c r="U98" s="135"/>
      <c r="V98" s="169"/>
      <c r="W98" s="135"/>
      <c r="X98" s="170"/>
      <c r="Y98" s="170"/>
    </row>
    <row r="99" spans="2:25" ht="15" x14ac:dyDescent="0.25">
      <c r="B99" s="135"/>
      <c r="C99" s="135"/>
      <c r="D99" s="169"/>
      <c r="E99" s="135"/>
      <c r="F99" s="170"/>
      <c r="G99" s="170"/>
      <c r="K99" s="135"/>
      <c r="L99" s="135"/>
      <c r="M99" s="169"/>
      <c r="N99" s="135"/>
      <c r="O99" s="170"/>
      <c r="P99" s="170"/>
      <c r="T99" s="162"/>
      <c r="U99" s="162"/>
      <c r="V99" s="164"/>
      <c r="W99" s="162"/>
      <c r="X99" s="165"/>
      <c r="Y99" s="165"/>
    </row>
    <row r="100" spans="2:25" ht="15" x14ac:dyDescent="0.25">
      <c r="B100" s="135"/>
      <c r="C100" s="135"/>
      <c r="D100" s="169"/>
      <c r="E100" s="135"/>
      <c r="F100" s="170"/>
      <c r="G100" s="170"/>
      <c r="K100" s="135"/>
      <c r="L100" s="135"/>
      <c r="M100" s="169"/>
      <c r="N100" s="135"/>
      <c r="O100" s="170"/>
      <c r="P100" s="170"/>
      <c r="T100" s="166"/>
      <c r="U100" s="166"/>
      <c r="V100" s="167"/>
      <c r="W100" s="166"/>
      <c r="X100" s="168"/>
      <c r="Y100" s="168"/>
    </row>
    <row r="101" spans="2:25" ht="15" x14ac:dyDescent="0.25">
      <c r="B101" s="135"/>
      <c r="C101" s="135"/>
      <c r="D101" s="169"/>
      <c r="E101" s="135"/>
      <c r="F101" s="170"/>
      <c r="G101" s="170"/>
      <c r="K101" s="135"/>
      <c r="L101" s="135"/>
      <c r="M101" s="169"/>
      <c r="N101" s="135"/>
      <c r="O101" s="170"/>
      <c r="P101" s="170"/>
      <c r="T101" s="135"/>
      <c r="U101" s="135"/>
      <c r="V101" s="169"/>
      <c r="W101" s="135"/>
      <c r="X101" s="170"/>
      <c r="Y101" s="170"/>
    </row>
    <row r="102" spans="2:25" ht="15" x14ac:dyDescent="0.25">
      <c r="B102" s="135"/>
      <c r="C102" s="135"/>
      <c r="D102" s="169"/>
      <c r="E102" s="135"/>
      <c r="F102" s="170"/>
      <c r="G102" s="170"/>
      <c r="K102" s="135"/>
      <c r="L102" s="135"/>
      <c r="M102" s="169"/>
      <c r="N102" s="135"/>
      <c r="O102" s="170"/>
      <c r="P102" s="170"/>
      <c r="T102" s="135"/>
      <c r="U102" s="135"/>
      <c r="V102" s="169"/>
      <c r="W102" s="135"/>
      <c r="X102" s="170"/>
      <c r="Y102" s="170"/>
    </row>
    <row r="103" spans="2:25" ht="15" x14ac:dyDescent="0.25">
      <c r="B103" s="135"/>
      <c r="C103" s="135"/>
      <c r="D103" s="169"/>
      <c r="E103" s="135"/>
      <c r="F103" s="170"/>
      <c r="G103" s="170"/>
      <c r="K103" s="135"/>
      <c r="L103" s="135"/>
      <c r="M103" s="169"/>
      <c r="N103" s="135"/>
      <c r="O103" s="170"/>
      <c r="P103" s="170"/>
      <c r="T103" s="135"/>
      <c r="U103" s="135"/>
      <c r="V103" s="169"/>
      <c r="W103" s="135"/>
      <c r="X103" s="170"/>
      <c r="Y103" s="170"/>
    </row>
    <row r="104" spans="2:25" ht="15" x14ac:dyDescent="0.25">
      <c r="B104" s="162"/>
      <c r="C104" s="162"/>
      <c r="D104" s="164"/>
      <c r="E104" s="162"/>
      <c r="F104" s="165"/>
      <c r="G104" s="165"/>
      <c r="K104" s="135"/>
      <c r="L104" s="135"/>
      <c r="M104" s="169"/>
      <c r="N104" s="135"/>
      <c r="O104" s="170"/>
      <c r="P104" s="170"/>
      <c r="T104" s="162"/>
      <c r="U104" s="162"/>
      <c r="V104" s="164"/>
      <c r="W104" s="162"/>
      <c r="X104" s="165"/>
      <c r="Y104" s="165"/>
    </row>
    <row r="105" spans="2:25" ht="15" x14ac:dyDescent="0.25">
      <c r="B105" s="166"/>
      <c r="C105" s="166"/>
      <c r="D105" s="167"/>
      <c r="E105" s="166"/>
      <c r="F105" s="168"/>
      <c r="G105" s="168"/>
      <c r="K105" s="135"/>
      <c r="L105" s="135"/>
      <c r="M105" s="169"/>
      <c r="N105" s="135"/>
      <c r="O105" s="170"/>
      <c r="P105" s="170"/>
      <c r="T105" s="162"/>
      <c r="U105" s="162"/>
      <c r="V105" s="164"/>
      <c r="W105" s="162"/>
      <c r="X105" s="165"/>
      <c r="Y105" s="165"/>
    </row>
    <row r="106" spans="2:25" ht="15" x14ac:dyDescent="0.25">
      <c r="B106" s="135"/>
      <c r="C106" s="135"/>
      <c r="D106" s="169"/>
      <c r="E106" s="135"/>
      <c r="F106" s="170"/>
      <c r="G106" s="170"/>
      <c r="K106" s="135"/>
      <c r="L106" s="135"/>
      <c r="M106" s="169"/>
      <c r="N106" s="135"/>
      <c r="O106" s="170"/>
      <c r="P106" s="170"/>
      <c r="T106" s="166"/>
      <c r="U106" s="166"/>
      <c r="V106" s="167"/>
      <c r="W106" s="166"/>
      <c r="X106" s="168"/>
      <c r="Y106" s="168"/>
    </row>
    <row r="107" spans="2:25" ht="15" x14ac:dyDescent="0.25">
      <c r="B107" s="135"/>
      <c r="C107" s="135"/>
      <c r="D107" s="169"/>
      <c r="E107" s="135"/>
      <c r="F107" s="170"/>
      <c r="G107" s="170"/>
      <c r="K107" s="135"/>
      <c r="L107" s="135"/>
      <c r="M107" s="169"/>
      <c r="N107" s="135"/>
      <c r="O107" s="170"/>
      <c r="P107" s="170"/>
      <c r="T107" s="135"/>
      <c r="U107" s="135"/>
      <c r="V107" s="169"/>
      <c r="W107" s="135"/>
      <c r="X107" s="170"/>
      <c r="Y107" s="170"/>
    </row>
    <row r="108" spans="2:25" ht="15" x14ac:dyDescent="0.25">
      <c r="B108" s="135"/>
      <c r="C108" s="135"/>
      <c r="D108" s="169"/>
      <c r="E108" s="135"/>
      <c r="F108" s="170"/>
      <c r="G108" s="170"/>
      <c r="K108" s="135"/>
      <c r="L108" s="135"/>
      <c r="M108" s="169"/>
      <c r="N108" s="135"/>
      <c r="O108" s="170"/>
      <c r="P108" s="170"/>
      <c r="T108" s="135"/>
      <c r="U108" s="135"/>
      <c r="V108" s="169"/>
      <c r="W108" s="135"/>
      <c r="X108" s="170"/>
      <c r="Y108" s="170"/>
    </row>
    <row r="109" spans="2:25" ht="15" x14ac:dyDescent="0.25">
      <c r="B109" s="162"/>
      <c r="C109" s="162"/>
      <c r="D109" s="164"/>
      <c r="E109" s="162"/>
      <c r="F109" s="165"/>
      <c r="G109" s="165"/>
      <c r="K109" s="135"/>
      <c r="L109" s="135"/>
      <c r="M109" s="169"/>
      <c r="N109" s="135"/>
      <c r="O109" s="170"/>
      <c r="P109" s="170"/>
      <c r="T109" s="135"/>
      <c r="U109" s="135"/>
      <c r="V109" s="169"/>
      <c r="W109" s="135"/>
      <c r="X109" s="170"/>
      <c r="Y109" s="170"/>
    </row>
    <row r="110" spans="2:25" ht="15" x14ac:dyDescent="0.25">
      <c r="B110" s="166"/>
      <c r="C110" s="166"/>
      <c r="D110" s="167"/>
      <c r="E110" s="166"/>
      <c r="F110" s="168"/>
      <c r="G110" s="168"/>
      <c r="K110" s="135"/>
      <c r="L110" s="135"/>
      <c r="M110" s="169"/>
      <c r="N110" s="135"/>
      <c r="O110" s="170"/>
      <c r="P110" s="170"/>
      <c r="T110" s="162"/>
      <c r="U110" s="162"/>
      <c r="V110" s="164"/>
      <c r="W110" s="162"/>
      <c r="X110" s="165"/>
      <c r="Y110" s="165"/>
    </row>
    <row r="111" spans="2:25" ht="15" x14ac:dyDescent="0.25">
      <c r="B111" s="135"/>
      <c r="C111" s="135"/>
      <c r="D111" s="169"/>
      <c r="E111" s="135"/>
      <c r="F111" s="170"/>
      <c r="G111" s="170"/>
      <c r="K111" s="135"/>
      <c r="L111" s="135"/>
      <c r="M111" s="169"/>
      <c r="N111" s="135"/>
      <c r="O111" s="170"/>
      <c r="P111" s="170"/>
      <c r="T111" s="166"/>
      <c r="U111" s="166"/>
      <c r="V111" s="167"/>
      <c r="W111" s="166"/>
      <c r="X111" s="168"/>
      <c r="Y111" s="168"/>
    </row>
    <row r="112" spans="2:25" ht="15" x14ac:dyDescent="0.25">
      <c r="B112" s="135"/>
      <c r="C112" s="135"/>
      <c r="D112" s="169"/>
      <c r="E112" s="135"/>
      <c r="F112" s="170"/>
      <c r="G112" s="170"/>
      <c r="K112" s="135"/>
      <c r="L112" s="135"/>
      <c r="M112" s="169"/>
      <c r="N112" s="135"/>
      <c r="O112" s="170"/>
      <c r="P112" s="170"/>
      <c r="T112" s="135"/>
      <c r="U112" s="135"/>
      <c r="V112" s="169"/>
      <c r="W112" s="135"/>
      <c r="X112" s="170"/>
      <c r="Y112" s="170"/>
    </row>
    <row r="113" spans="2:25" ht="15" x14ac:dyDescent="0.25">
      <c r="B113" s="162"/>
      <c r="C113" s="162"/>
      <c r="D113" s="164"/>
      <c r="E113" s="162"/>
      <c r="F113" s="165"/>
      <c r="G113" s="165"/>
      <c r="K113" s="135"/>
      <c r="L113" s="135"/>
      <c r="M113" s="169"/>
      <c r="N113" s="135"/>
      <c r="O113" s="170"/>
      <c r="P113" s="170"/>
      <c r="T113" s="135"/>
      <c r="U113" s="135"/>
      <c r="V113" s="169"/>
      <c r="W113" s="135"/>
      <c r="X113" s="170"/>
      <c r="Y113" s="170"/>
    </row>
    <row r="114" spans="2:25" ht="15" x14ac:dyDescent="0.25">
      <c r="B114" s="166"/>
      <c r="C114" s="166"/>
      <c r="D114" s="167"/>
      <c r="E114" s="166"/>
      <c r="F114" s="168"/>
      <c r="G114" s="168"/>
      <c r="K114" s="162"/>
      <c r="L114" s="162"/>
      <c r="M114" s="164"/>
      <c r="N114" s="162"/>
      <c r="O114" s="165"/>
      <c r="P114" s="165"/>
      <c r="T114" s="135"/>
      <c r="U114" s="135"/>
      <c r="V114" s="169"/>
      <c r="W114" s="135"/>
      <c r="X114" s="170"/>
      <c r="Y114" s="170"/>
    </row>
    <row r="115" spans="2:25" ht="15" x14ac:dyDescent="0.25">
      <c r="B115" s="135"/>
      <c r="C115" s="135"/>
      <c r="D115" s="169"/>
      <c r="E115" s="135"/>
      <c r="F115" s="170"/>
      <c r="G115" s="170"/>
      <c r="K115" s="166"/>
      <c r="L115" s="166"/>
      <c r="M115" s="167"/>
      <c r="N115" s="166"/>
      <c r="O115" s="168"/>
      <c r="P115" s="168"/>
      <c r="T115" s="162"/>
      <c r="U115" s="162"/>
      <c r="V115" s="164"/>
      <c r="W115" s="162"/>
      <c r="X115" s="165"/>
      <c r="Y115" s="165"/>
    </row>
    <row r="116" spans="2:25" ht="15" x14ac:dyDescent="0.25">
      <c r="B116" s="135"/>
      <c r="C116" s="135"/>
      <c r="D116" s="169"/>
      <c r="E116" s="135"/>
      <c r="F116" s="170"/>
      <c r="G116" s="170"/>
      <c r="K116" s="135"/>
      <c r="L116" s="135"/>
      <c r="M116" s="169"/>
      <c r="N116" s="135"/>
      <c r="O116" s="170"/>
      <c r="P116" s="170"/>
      <c r="T116" s="162"/>
      <c r="U116" s="162"/>
      <c r="V116" s="164"/>
      <c r="W116" s="162"/>
      <c r="X116" s="165"/>
      <c r="Y116" s="165"/>
    </row>
    <row r="117" spans="2:25" ht="15" x14ac:dyDescent="0.25">
      <c r="B117" s="135"/>
      <c r="C117" s="135"/>
      <c r="D117" s="169"/>
      <c r="E117" s="135"/>
      <c r="F117" s="170"/>
      <c r="G117" s="170"/>
      <c r="K117" s="135"/>
      <c r="L117" s="135"/>
      <c r="M117" s="169"/>
      <c r="N117" s="135"/>
      <c r="O117" s="170"/>
      <c r="P117" s="170"/>
      <c r="T117" s="166"/>
      <c r="U117" s="166"/>
      <c r="V117" s="167"/>
      <c r="W117" s="166"/>
      <c r="X117" s="168"/>
      <c r="Y117" s="168"/>
    </row>
    <row r="118" spans="2:25" ht="15" x14ac:dyDescent="0.25">
      <c r="B118" s="135"/>
      <c r="C118" s="135"/>
      <c r="D118" s="169"/>
      <c r="E118" s="135"/>
      <c r="F118" s="170"/>
      <c r="G118" s="170"/>
      <c r="K118" s="135"/>
      <c r="L118" s="135"/>
      <c r="M118" s="169"/>
      <c r="N118" s="135"/>
      <c r="O118" s="170"/>
      <c r="P118" s="170"/>
      <c r="T118" s="135"/>
      <c r="U118" s="135"/>
      <c r="V118" s="169"/>
      <c r="W118" s="135"/>
      <c r="X118" s="170"/>
      <c r="Y118" s="170"/>
    </row>
    <row r="119" spans="2:25" ht="15" x14ac:dyDescent="0.25">
      <c r="B119" s="135"/>
      <c r="C119" s="135"/>
      <c r="D119" s="169"/>
      <c r="E119" s="135"/>
      <c r="F119" s="170"/>
      <c r="G119" s="170"/>
      <c r="K119" s="135"/>
      <c r="L119" s="135"/>
      <c r="M119" s="169"/>
      <c r="N119" s="135"/>
      <c r="O119" s="170"/>
      <c r="P119" s="170"/>
      <c r="T119" s="135"/>
      <c r="U119" s="135"/>
      <c r="V119" s="169"/>
      <c r="W119" s="135"/>
      <c r="X119" s="170"/>
      <c r="Y119" s="170"/>
    </row>
    <row r="120" spans="2:25" ht="15" x14ac:dyDescent="0.25">
      <c r="B120" s="162"/>
      <c r="C120" s="162"/>
      <c r="D120" s="164"/>
      <c r="E120" s="162"/>
      <c r="F120" s="165"/>
      <c r="G120" s="165"/>
      <c r="K120" s="135"/>
      <c r="L120" s="135"/>
      <c r="M120" s="169"/>
      <c r="N120" s="135"/>
      <c r="O120" s="170"/>
      <c r="P120" s="170"/>
      <c r="T120" s="162"/>
      <c r="U120" s="162"/>
      <c r="V120" s="164"/>
      <c r="W120" s="162"/>
      <c r="X120" s="165"/>
      <c r="Y120" s="165"/>
    </row>
    <row r="121" spans="2:25" ht="15" x14ac:dyDescent="0.25">
      <c r="B121" s="166"/>
      <c r="C121" s="166"/>
      <c r="D121" s="167"/>
      <c r="E121" s="166"/>
      <c r="F121" s="168"/>
      <c r="G121" s="168"/>
      <c r="K121" s="135"/>
      <c r="L121" s="135"/>
      <c r="M121" s="169"/>
      <c r="N121" s="135"/>
      <c r="O121" s="170"/>
      <c r="P121" s="170"/>
      <c r="T121" s="135"/>
      <c r="U121" s="135"/>
      <c r="V121" s="169"/>
      <c r="W121" s="135"/>
      <c r="X121" s="170"/>
      <c r="Y121" s="170"/>
    </row>
    <row r="122" spans="2:25" ht="15" x14ac:dyDescent="0.25">
      <c r="B122" s="135"/>
      <c r="C122" s="135"/>
      <c r="D122" s="169"/>
      <c r="E122" s="135"/>
      <c r="F122" s="170"/>
      <c r="G122" s="170"/>
      <c r="K122" s="135"/>
      <c r="L122" s="135"/>
      <c r="M122" s="169"/>
      <c r="N122" s="135"/>
      <c r="O122" s="170"/>
      <c r="P122" s="170"/>
      <c r="T122" s="135"/>
      <c r="U122" s="135"/>
      <c r="V122" s="135"/>
      <c r="W122" s="135"/>
      <c r="X122" s="135"/>
      <c r="Y122" s="135"/>
    </row>
    <row r="123" spans="2:25" ht="15" x14ac:dyDescent="0.25">
      <c r="B123" s="135"/>
      <c r="C123" s="135"/>
      <c r="D123" s="169"/>
      <c r="E123" s="135"/>
      <c r="F123" s="170"/>
      <c r="G123" s="170"/>
      <c r="K123" s="135"/>
      <c r="L123" s="135"/>
      <c r="M123" s="169"/>
      <c r="N123" s="135"/>
      <c r="O123" s="170"/>
      <c r="P123" s="170"/>
      <c r="T123" s="135"/>
      <c r="U123" s="135"/>
      <c r="V123" s="135"/>
      <c r="W123" s="135"/>
      <c r="X123" s="135"/>
      <c r="Y123" s="135"/>
    </row>
    <row r="124" spans="2:25" ht="15" x14ac:dyDescent="0.25">
      <c r="B124" s="162"/>
      <c r="C124" s="162"/>
      <c r="D124" s="164"/>
      <c r="E124" s="162"/>
      <c r="F124" s="165"/>
      <c r="G124" s="165"/>
      <c r="K124" s="135"/>
      <c r="L124" s="135"/>
      <c r="M124" s="169"/>
      <c r="N124" s="135"/>
      <c r="O124" s="170"/>
      <c r="P124" s="170"/>
      <c r="T124" s="135"/>
      <c r="U124" s="135"/>
      <c r="V124" s="135"/>
      <c r="W124" s="135"/>
      <c r="X124" s="135"/>
      <c r="Y124" s="135"/>
    </row>
    <row r="125" spans="2:25" ht="15" x14ac:dyDescent="0.25">
      <c r="B125" s="162"/>
      <c r="C125" s="162"/>
      <c r="D125" s="164"/>
      <c r="E125" s="162"/>
      <c r="F125" s="165"/>
      <c r="G125" s="165"/>
      <c r="K125" s="162"/>
      <c r="L125" s="162"/>
      <c r="M125" s="164"/>
      <c r="N125" s="162"/>
      <c r="O125" s="165"/>
      <c r="P125" s="165"/>
      <c r="T125" s="135"/>
      <c r="U125" s="135"/>
      <c r="V125" s="135"/>
      <c r="W125" s="135"/>
      <c r="X125" s="135"/>
      <c r="Y125" s="135"/>
    </row>
    <row r="126" spans="2:25" ht="15" x14ac:dyDescent="0.25">
      <c r="B126" s="166"/>
      <c r="C126" s="166"/>
      <c r="D126" s="167"/>
      <c r="E126" s="166"/>
      <c r="F126" s="168"/>
      <c r="G126" s="168"/>
      <c r="K126" s="166"/>
      <c r="L126" s="166"/>
      <c r="M126" s="167"/>
      <c r="N126" s="166"/>
      <c r="O126" s="168"/>
      <c r="P126" s="168"/>
      <c r="T126" s="135"/>
      <c r="U126" s="135"/>
      <c r="V126" s="135"/>
      <c r="W126" s="135"/>
      <c r="X126" s="135"/>
      <c r="Y126" s="135"/>
    </row>
    <row r="127" spans="2:25" ht="15" x14ac:dyDescent="0.25">
      <c r="B127" s="135"/>
      <c r="C127" s="135"/>
      <c r="D127" s="169"/>
      <c r="E127" s="135"/>
      <c r="F127" s="170"/>
      <c r="G127" s="170"/>
      <c r="K127" s="135"/>
      <c r="L127" s="135"/>
      <c r="M127" s="169"/>
      <c r="N127" s="135"/>
      <c r="O127" s="170"/>
      <c r="P127" s="170"/>
      <c r="T127" s="135"/>
      <c r="U127" s="135"/>
      <c r="V127" s="135"/>
      <c r="W127" s="135"/>
      <c r="X127" s="135"/>
      <c r="Y127" s="135"/>
    </row>
    <row r="128" spans="2:25" ht="15" x14ac:dyDescent="0.25">
      <c r="B128" s="135"/>
      <c r="C128" s="135"/>
      <c r="D128" s="169"/>
      <c r="E128" s="135"/>
      <c r="F128" s="170"/>
      <c r="G128" s="170"/>
      <c r="K128" s="135"/>
      <c r="L128" s="135"/>
      <c r="M128" s="169"/>
      <c r="N128" s="135"/>
      <c r="O128" s="170"/>
      <c r="P128" s="170"/>
      <c r="T128" s="135"/>
      <c r="U128" s="135"/>
      <c r="V128" s="135"/>
      <c r="W128" s="135"/>
      <c r="X128" s="135"/>
      <c r="Y128" s="135"/>
    </row>
    <row r="129" spans="2:25" ht="15" x14ac:dyDescent="0.25">
      <c r="B129" s="135"/>
      <c r="C129" s="135"/>
      <c r="D129" s="169"/>
      <c r="E129" s="135"/>
      <c r="F129" s="170"/>
      <c r="G129" s="170"/>
      <c r="K129" s="135"/>
      <c r="L129" s="135"/>
      <c r="M129" s="169"/>
      <c r="N129" s="135"/>
      <c r="O129" s="170"/>
      <c r="P129" s="170"/>
      <c r="T129" s="135"/>
      <c r="U129" s="135"/>
      <c r="V129" s="135"/>
      <c r="W129" s="135"/>
      <c r="X129" s="135"/>
      <c r="Y129" s="135"/>
    </row>
    <row r="130" spans="2:25" ht="15" x14ac:dyDescent="0.25">
      <c r="B130" s="135"/>
      <c r="C130" s="135"/>
      <c r="D130" s="169"/>
      <c r="E130" s="135"/>
      <c r="F130" s="170"/>
      <c r="G130" s="170"/>
      <c r="K130" s="135"/>
      <c r="L130" s="135"/>
      <c r="M130" s="169"/>
      <c r="N130" s="135"/>
      <c r="O130" s="170"/>
      <c r="P130" s="170"/>
      <c r="T130" s="135"/>
      <c r="U130" s="135"/>
      <c r="V130" s="135"/>
      <c r="W130" s="135"/>
      <c r="X130" s="135"/>
      <c r="Y130" s="135"/>
    </row>
    <row r="131" spans="2:25" ht="15" x14ac:dyDescent="0.25">
      <c r="B131" s="135"/>
      <c r="C131" s="135"/>
      <c r="D131" s="169"/>
      <c r="E131" s="135"/>
      <c r="F131" s="170"/>
      <c r="G131" s="170"/>
      <c r="K131" s="135"/>
      <c r="L131" s="135"/>
      <c r="M131" s="169"/>
      <c r="N131" s="135"/>
      <c r="O131" s="170"/>
      <c r="P131" s="170"/>
      <c r="T131" s="135"/>
      <c r="U131" s="135"/>
      <c r="V131" s="135"/>
      <c r="W131" s="135"/>
      <c r="X131" s="135"/>
      <c r="Y131" s="135"/>
    </row>
    <row r="132" spans="2:25" ht="15" x14ac:dyDescent="0.25">
      <c r="B132" s="162"/>
      <c r="C132" s="162"/>
      <c r="D132" s="164"/>
      <c r="E132" s="162"/>
      <c r="F132" s="165"/>
      <c r="G132" s="165"/>
      <c r="K132" s="135"/>
      <c r="L132" s="135"/>
      <c r="M132" s="169"/>
      <c r="N132" s="135"/>
      <c r="O132" s="170"/>
      <c r="P132" s="170"/>
      <c r="T132" s="135"/>
      <c r="U132" s="135"/>
      <c r="V132" s="135"/>
      <c r="W132" s="135"/>
      <c r="X132" s="135"/>
      <c r="Y132" s="135"/>
    </row>
    <row r="133" spans="2:25" ht="15" x14ac:dyDescent="0.25">
      <c r="B133" s="166"/>
      <c r="C133" s="166"/>
      <c r="D133" s="167"/>
      <c r="E133" s="166"/>
      <c r="F133" s="168"/>
      <c r="G133" s="168"/>
      <c r="K133" s="135"/>
      <c r="L133" s="135"/>
      <c r="M133" s="169"/>
      <c r="N133" s="135"/>
      <c r="O133" s="170"/>
      <c r="P133" s="170"/>
      <c r="T133" s="135"/>
      <c r="U133" s="135"/>
      <c r="V133" s="135"/>
      <c r="W133" s="135"/>
      <c r="X133" s="135"/>
      <c r="Y133" s="135"/>
    </row>
    <row r="134" spans="2:25" ht="15" x14ac:dyDescent="0.25">
      <c r="B134" s="135"/>
      <c r="C134" s="135"/>
      <c r="D134" s="169"/>
      <c r="E134" s="135"/>
      <c r="F134" s="170"/>
      <c r="G134" s="170"/>
      <c r="K134" s="135"/>
      <c r="L134" s="135"/>
      <c r="M134" s="169"/>
      <c r="N134" s="135"/>
      <c r="O134" s="170"/>
      <c r="P134" s="170"/>
      <c r="T134" s="135"/>
      <c r="U134" s="135"/>
      <c r="V134" s="135"/>
      <c r="W134" s="135"/>
      <c r="X134" s="135"/>
      <c r="Y134" s="135"/>
    </row>
    <row r="135" spans="2:25" ht="15" x14ac:dyDescent="0.25">
      <c r="B135" s="135"/>
      <c r="C135" s="135"/>
      <c r="D135" s="169"/>
      <c r="E135" s="135"/>
      <c r="F135" s="170"/>
      <c r="G135" s="170"/>
      <c r="K135" s="135"/>
      <c r="L135" s="135"/>
      <c r="M135" s="169"/>
      <c r="N135" s="135"/>
      <c r="O135" s="170"/>
      <c r="P135" s="170"/>
      <c r="T135" s="135"/>
      <c r="U135" s="135"/>
      <c r="V135" s="135"/>
      <c r="W135" s="135"/>
      <c r="X135" s="135"/>
      <c r="Y135" s="135"/>
    </row>
    <row r="136" spans="2:25" ht="15" x14ac:dyDescent="0.25">
      <c r="B136" s="135"/>
      <c r="C136" s="135"/>
      <c r="D136" s="169"/>
      <c r="E136" s="135"/>
      <c r="F136" s="170"/>
      <c r="G136" s="170"/>
      <c r="K136" s="162"/>
      <c r="L136" s="162"/>
      <c r="M136" s="164"/>
      <c r="N136" s="162"/>
      <c r="O136" s="165"/>
      <c r="P136" s="165"/>
      <c r="T136" s="135"/>
      <c r="U136" s="135"/>
      <c r="V136" s="135"/>
      <c r="W136" s="135"/>
      <c r="X136" s="135"/>
      <c r="Y136" s="135"/>
    </row>
    <row r="137" spans="2:25" ht="15" x14ac:dyDescent="0.25">
      <c r="B137" s="135"/>
      <c r="C137" s="135"/>
      <c r="D137" s="169"/>
      <c r="E137" s="135"/>
      <c r="F137" s="170"/>
      <c r="G137" s="170"/>
      <c r="K137" s="162"/>
      <c r="L137" s="162"/>
      <c r="M137" s="164"/>
      <c r="N137" s="162"/>
      <c r="O137" s="165"/>
      <c r="P137" s="165"/>
      <c r="T137" s="135"/>
      <c r="U137" s="135"/>
      <c r="V137" s="135"/>
      <c r="W137" s="135"/>
      <c r="X137" s="135"/>
      <c r="Y137" s="135"/>
    </row>
    <row r="138" spans="2:25" ht="15" x14ac:dyDescent="0.25">
      <c r="B138" s="135"/>
      <c r="C138" s="135"/>
      <c r="D138" s="169"/>
      <c r="E138" s="135"/>
      <c r="F138" s="170"/>
      <c r="G138" s="170"/>
      <c r="K138" s="166"/>
      <c r="L138" s="166"/>
      <c r="M138" s="167"/>
      <c r="N138" s="166"/>
      <c r="O138" s="168"/>
      <c r="P138" s="168"/>
      <c r="T138" s="135"/>
      <c r="U138" s="135"/>
      <c r="V138" s="135"/>
      <c r="W138" s="135"/>
      <c r="X138" s="135"/>
      <c r="Y138" s="135"/>
    </row>
    <row r="139" spans="2:25" ht="15" x14ac:dyDescent="0.25">
      <c r="B139" s="135"/>
      <c r="C139" s="135"/>
      <c r="D139" s="169"/>
      <c r="E139" s="135"/>
      <c r="F139" s="170"/>
      <c r="G139" s="170"/>
      <c r="K139" s="135"/>
      <c r="L139" s="135"/>
      <c r="M139" s="169"/>
      <c r="N139" s="135"/>
      <c r="O139" s="170"/>
      <c r="P139" s="170"/>
      <c r="T139" s="135"/>
      <c r="U139" s="135"/>
      <c r="V139" s="135"/>
      <c r="W139" s="135"/>
      <c r="X139" s="135"/>
      <c r="Y139" s="135"/>
    </row>
    <row r="140" spans="2:25" ht="15" x14ac:dyDescent="0.25">
      <c r="B140" s="135"/>
      <c r="C140" s="135"/>
      <c r="D140" s="169"/>
      <c r="E140" s="135"/>
      <c r="F140" s="170"/>
      <c r="G140" s="170"/>
      <c r="K140" s="135"/>
      <c r="L140" s="135"/>
      <c r="M140" s="169"/>
      <c r="N140" s="135"/>
      <c r="O140" s="170"/>
      <c r="P140" s="170"/>
      <c r="T140" s="135"/>
      <c r="U140" s="135"/>
      <c r="V140" s="135"/>
      <c r="W140" s="135"/>
      <c r="X140" s="135"/>
      <c r="Y140" s="135"/>
    </row>
    <row r="141" spans="2:25" ht="15" x14ac:dyDescent="0.25">
      <c r="B141" s="135"/>
      <c r="C141" s="135"/>
      <c r="D141" s="169"/>
      <c r="E141" s="135"/>
      <c r="F141" s="170"/>
      <c r="G141" s="170"/>
      <c r="K141" s="135"/>
      <c r="L141" s="135"/>
      <c r="M141" s="169"/>
      <c r="N141" s="135"/>
      <c r="O141" s="170"/>
      <c r="P141" s="170"/>
      <c r="T141" s="135"/>
      <c r="U141" s="135"/>
      <c r="V141" s="135"/>
      <c r="W141" s="135"/>
      <c r="X141" s="135"/>
      <c r="Y141" s="135"/>
    </row>
    <row r="142" spans="2:25" ht="15" x14ac:dyDescent="0.25">
      <c r="B142" s="135"/>
      <c r="C142" s="135"/>
      <c r="D142" s="169"/>
      <c r="E142" s="135"/>
      <c r="F142" s="170"/>
      <c r="G142" s="170"/>
      <c r="K142" s="135"/>
      <c r="L142" s="135"/>
      <c r="M142" s="169"/>
      <c r="N142" s="135"/>
      <c r="O142" s="170"/>
      <c r="P142" s="170"/>
      <c r="T142" s="135"/>
      <c r="U142" s="135"/>
      <c r="V142" s="135"/>
      <c r="W142" s="135"/>
      <c r="X142" s="135"/>
      <c r="Y142" s="135"/>
    </row>
    <row r="143" spans="2:25" ht="15" x14ac:dyDescent="0.25">
      <c r="B143" s="135"/>
      <c r="C143" s="135"/>
      <c r="D143" s="169"/>
      <c r="E143" s="135"/>
      <c r="F143" s="170"/>
      <c r="G143" s="170"/>
      <c r="K143" s="135"/>
      <c r="L143" s="135"/>
      <c r="M143" s="169"/>
      <c r="N143" s="135"/>
      <c r="O143" s="170"/>
      <c r="P143" s="170"/>
      <c r="T143" s="135"/>
      <c r="U143" s="135"/>
      <c r="V143" s="135"/>
      <c r="W143" s="135"/>
      <c r="X143" s="135"/>
      <c r="Y143" s="135"/>
    </row>
    <row r="144" spans="2:25" ht="15" x14ac:dyDescent="0.25">
      <c r="B144" s="135"/>
      <c r="C144" s="135"/>
      <c r="D144" s="169"/>
      <c r="E144" s="135"/>
      <c r="F144" s="170"/>
      <c r="G144" s="170"/>
      <c r="K144" s="135"/>
      <c r="L144" s="135"/>
      <c r="M144" s="169"/>
      <c r="N144" s="135"/>
      <c r="O144" s="170"/>
      <c r="P144" s="170"/>
      <c r="T144" s="135"/>
      <c r="U144" s="135"/>
      <c r="V144" s="135"/>
      <c r="W144" s="135"/>
      <c r="X144" s="135"/>
      <c r="Y144" s="135"/>
    </row>
    <row r="145" spans="2:25" ht="15" x14ac:dyDescent="0.25">
      <c r="B145" s="135"/>
      <c r="C145" s="135"/>
      <c r="D145" s="169"/>
      <c r="E145" s="135"/>
      <c r="F145" s="170"/>
      <c r="G145" s="170"/>
      <c r="K145" s="135"/>
      <c r="L145" s="135"/>
      <c r="M145" s="169"/>
      <c r="N145" s="135"/>
      <c r="O145" s="170"/>
      <c r="P145" s="170"/>
      <c r="T145" s="135"/>
      <c r="U145" s="135"/>
      <c r="V145" s="135"/>
      <c r="W145" s="135"/>
      <c r="X145" s="135"/>
      <c r="Y145" s="135"/>
    </row>
    <row r="146" spans="2:25" ht="15" x14ac:dyDescent="0.25">
      <c r="B146" s="135"/>
      <c r="C146" s="135"/>
      <c r="D146" s="169"/>
      <c r="E146" s="135"/>
      <c r="F146" s="170"/>
      <c r="G146" s="170"/>
      <c r="K146" s="135"/>
      <c r="L146" s="135"/>
      <c r="M146" s="169"/>
      <c r="N146" s="135"/>
      <c r="O146" s="170"/>
      <c r="P146" s="170"/>
      <c r="T146" s="135"/>
      <c r="U146" s="135"/>
      <c r="V146" s="135"/>
      <c r="W146" s="135"/>
      <c r="X146" s="135"/>
      <c r="Y146" s="135"/>
    </row>
    <row r="147" spans="2:25" ht="15" x14ac:dyDescent="0.25">
      <c r="B147" s="135"/>
      <c r="C147" s="135"/>
      <c r="D147" s="169"/>
      <c r="E147" s="135"/>
      <c r="F147" s="170"/>
      <c r="G147" s="170"/>
      <c r="K147" s="162"/>
      <c r="L147" s="162"/>
      <c r="M147" s="164"/>
      <c r="N147" s="162"/>
      <c r="O147" s="165"/>
      <c r="P147" s="165"/>
      <c r="T147" s="135"/>
      <c r="U147" s="135"/>
      <c r="V147" s="135"/>
      <c r="W147" s="135"/>
      <c r="X147" s="135"/>
      <c r="Y147" s="135"/>
    </row>
    <row r="148" spans="2:25" ht="15" x14ac:dyDescent="0.25">
      <c r="B148" s="135"/>
      <c r="C148" s="135"/>
      <c r="D148" s="169"/>
      <c r="E148" s="135"/>
      <c r="F148" s="170"/>
      <c r="G148" s="170"/>
      <c r="K148" s="166"/>
      <c r="L148" s="166"/>
      <c r="M148" s="167"/>
      <c r="N148" s="166"/>
      <c r="O148" s="168"/>
      <c r="P148" s="168"/>
      <c r="T148" s="135"/>
      <c r="U148" s="135"/>
      <c r="V148" s="135"/>
      <c r="W148" s="135"/>
      <c r="X148" s="135"/>
      <c r="Y148" s="135"/>
    </row>
    <row r="149" spans="2:25" ht="15" x14ac:dyDescent="0.25">
      <c r="B149" s="135"/>
      <c r="C149" s="135"/>
      <c r="D149" s="169"/>
      <c r="E149" s="135"/>
      <c r="F149" s="170"/>
      <c r="G149" s="170"/>
      <c r="K149" s="135"/>
      <c r="L149" s="135"/>
      <c r="M149" s="169"/>
      <c r="N149" s="135"/>
      <c r="O149" s="170"/>
      <c r="P149" s="170"/>
      <c r="T149" s="135"/>
      <c r="U149" s="135"/>
      <c r="V149" s="135"/>
      <c r="W149" s="135"/>
      <c r="X149" s="135"/>
      <c r="Y149" s="135"/>
    </row>
    <row r="150" spans="2:25" ht="15" x14ac:dyDescent="0.25">
      <c r="B150" s="135"/>
      <c r="C150" s="135"/>
      <c r="D150" s="169"/>
      <c r="E150" s="135"/>
      <c r="F150" s="170"/>
      <c r="G150" s="170"/>
      <c r="K150" s="135"/>
      <c r="L150" s="135"/>
      <c r="M150" s="169"/>
      <c r="N150" s="135"/>
      <c r="O150" s="170"/>
      <c r="P150" s="170"/>
      <c r="T150" s="135"/>
      <c r="U150" s="135"/>
      <c r="V150" s="135"/>
      <c r="W150" s="135"/>
      <c r="X150" s="135"/>
      <c r="Y150" s="135"/>
    </row>
    <row r="151" spans="2:25" ht="15" x14ac:dyDescent="0.25">
      <c r="B151" s="135"/>
      <c r="C151" s="135"/>
      <c r="D151" s="169"/>
      <c r="E151" s="135"/>
      <c r="F151" s="170"/>
      <c r="G151" s="170"/>
      <c r="K151" s="135"/>
      <c r="L151" s="135"/>
      <c r="M151" s="169"/>
      <c r="N151" s="135"/>
      <c r="O151" s="170"/>
      <c r="P151" s="170"/>
      <c r="T151" s="135"/>
      <c r="U151" s="135"/>
      <c r="V151" s="135"/>
      <c r="W151" s="135"/>
      <c r="X151" s="135"/>
      <c r="Y151" s="135"/>
    </row>
    <row r="152" spans="2:25" ht="15" x14ac:dyDescent="0.25">
      <c r="B152" s="162"/>
      <c r="C152" s="162"/>
      <c r="D152" s="164"/>
      <c r="E152" s="162"/>
      <c r="F152" s="165"/>
      <c r="G152" s="165"/>
      <c r="K152" s="135"/>
      <c r="L152" s="135"/>
      <c r="M152" s="169"/>
      <c r="N152" s="135"/>
      <c r="O152" s="170"/>
      <c r="P152" s="170"/>
      <c r="T152" s="135"/>
      <c r="U152" s="135"/>
      <c r="V152" s="135"/>
      <c r="W152" s="135"/>
      <c r="X152" s="135"/>
      <c r="Y152" s="135"/>
    </row>
    <row r="153" spans="2:25" ht="15" x14ac:dyDescent="0.25">
      <c r="B153" s="162"/>
      <c r="C153" s="162"/>
      <c r="D153" s="164"/>
      <c r="E153" s="162"/>
      <c r="F153" s="165"/>
      <c r="G153" s="165"/>
      <c r="K153" s="135"/>
      <c r="L153" s="135"/>
      <c r="M153" s="169"/>
      <c r="N153" s="135"/>
      <c r="O153" s="170"/>
      <c r="P153" s="170"/>
      <c r="T153" s="135"/>
      <c r="U153" s="135"/>
      <c r="V153" s="135"/>
      <c r="W153" s="135"/>
      <c r="X153" s="135"/>
      <c r="Y153" s="135"/>
    </row>
    <row r="154" spans="2:25" ht="15" x14ac:dyDescent="0.25">
      <c r="B154" s="166"/>
      <c r="C154" s="166"/>
      <c r="D154" s="167"/>
      <c r="E154" s="166"/>
      <c r="F154" s="168"/>
      <c r="G154" s="168"/>
      <c r="K154" s="135"/>
      <c r="L154" s="135"/>
      <c r="M154" s="169"/>
      <c r="N154" s="135"/>
      <c r="O154" s="170"/>
      <c r="P154" s="170"/>
      <c r="T154" s="135"/>
      <c r="U154" s="135"/>
      <c r="V154" s="135"/>
      <c r="W154" s="135"/>
      <c r="X154" s="135"/>
      <c r="Y154" s="135"/>
    </row>
    <row r="155" spans="2:25" ht="15" x14ac:dyDescent="0.25">
      <c r="B155" s="135"/>
      <c r="C155" s="135"/>
      <c r="D155" s="169"/>
      <c r="E155" s="135"/>
      <c r="F155" s="170"/>
      <c r="G155" s="170"/>
      <c r="K155" s="135"/>
      <c r="L155" s="135"/>
      <c r="M155" s="169"/>
      <c r="N155" s="135"/>
      <c r="O155" s="170"/>
      <c r="P155" s="170"/>
      <c r="T155" s="135"/>
      <c r="U155" s="135"/>
      <c r="V155" s="135"/>
      <c r="W155" s="135"/>
      <c r="X155" s="135"/>
      <c r="Y155" s="135"/>
    </row>
    <row r="156" spans="2:25" ht="15" x14ac:dyDescent="0.25">
      <c r="B156" s="135"/>
      <c r="C156" s="135"/>
      <c r="D156" s="169"/>
      <c r="E156" s="135"/>
      <c r="F156" s="170"/>
      <c r="G156" s="170"/>
      <c r="K156" s="135"/>
      <c r="L156" s="135"/>
      <c r="M156" s="169"/>
      <c r="N156" s="135"/>
      <c r="O156" s="170"/>
      <c r="P156" s="170"/>
      <c r="T156" s="135"/>
      <c r="U156" s="135"/>
      <c r="V156" s="135"/>
      <c r="W156" s="135"/>
      <c r="X156" s="135"/>
      <c r="Y156" s="135"/>
    </row>
    <row r="157" spans="2:25" ht="15" x14ac:dyDescent="0.25">
      <c r="B157" s="162"/>
      <c r="C157" s="162"/>
      <c r="D157" s="164"/>
      <c r="E157" s="162"/>
      <c r="F157" s="165"/>
      <c r="G157" s="165"/>
      <c r="K157" s="135"/>
      <c r="L157" s="135"/>
      <c r="M157" s="169"/>
      <c r="N157" s="135"/>
      <c r="O157" s="170"/>
      <c r="P157" s="170"/>
      <c r="T157" s="135"/>
      <c r="U157" s="135"/>
      <c r="V157" s="135"/>
      <c r="W157" s="135"/>
      <c r="X157" s="135"/>
      <c r="Y157" s="135"/>
    </row>
    <row r="158" spans="2:25" ht="15" x14ac:dyDescent="0.25">
      <c r="B158" s="166"/>
      <c r="C158" s="166"/>
      <c r="D158" s="167"/>
      <c r="E158" s="166"/>
      <c r="F158" s="168"/>
      <c r="G158" s="168"/>
      <c r="K158" s="135"/>
      <c r="L158" s="135"/>
      <c r="M158" s="169"/>
      <c r="N158" s="135"/>
      <c r="O158" s="170"/>
      <c r="P158" s="170"/>
      <c r="T158" s="135"/>
      <c r="U158" s="135"/>
      <c r="V158" s="135"/>
      <c r="W158" s="135"/>
      <c r="X158" s="135"/>
      <c r="Y158" s="135"/>
    </row>
    <row r="159" spans="2:25" ht="15" x14ac:dyDescent="0.25">
      <c r="B159" s="135"/>
      <c r="C159" s="135"/>
      <c r="D159" s="169"/>
      <c r="E159" s="135"/>
      <c r="F159" s="170"/>
      <c r="G159" s="170"/>
      <c r="K159" s="135"/>
      <c r="L159" s="135"/>
      <c r="M159" s="169"/>
      <c r="N159" s="135"/>
      <c r="O159" s="170"/>
      <c r="P159" s="170"/>
      <c r="T159" s="135"/>
      <c r="U159" s="135"/>
      <c r="V159" s="135"/>
      <c r="W159" s="135"/>
      <c r="X159" s="135"/>
      <c r="Y159" s="135"/>
    </row>
    <row r="160" spans="2:25" ht="15" x14ac:dyDescent="0.25">
      <c r="B160" s="135"/>
      <c r="C160" s="135"/>
      <c r="D160" s="169"/>
      <c r="E160" s="135"/>
      <c r="F160" s="170"/>
      <c r="G160" s="170"/>
      <c r="K160" s="135"/>
      <c r="L160" s="135"/>
      <c r="M160" s="169"/>
      <c r="N160" s="135"/>
      <c r="O160" s="170"/>
      <c r="P160" s="170"/>
      <c r="T160" s="135"/>
      <c r="U160" s="135"/>
      <c r="V160" s="135"/>
      <c r="W160" s="135"/>
      <c r="X160" s="135"/>
      <c r="Y160" s="135"/>
    </row>
    <row r="161" spans="2:25" ht="15" x14ac:dyDescent="0.25">
      <c r="B161" s="135"/>
      <c r="C161" s="135"/>
      <c r="D161" s="169"/>
      <c r="E161" s="135"/>
      <c r="F161" s="170"/>
      <c r="G161" s="170"/>
      <c r="K161" s="135"/>
      <c r="L161" s="135"/>
      <c r="M161" s="169"/>
      <c r="N161" s="135"/>
      <c r="O161" s="170"/>
      <c r="P161" s="170"/>
      <c r="T161" s="135"/>
      <c r="U161" s="135"/>
      <c r="V161" s="135"/>
      <c r="W161" s="135"/>
      <c r="X161" s="135"/>
      <c r="Y161" s="135"/>
    </row>
    <row r="162" spans="2:25" ht="15" x14ac:dyDescent="0.25">
      <c r="B162" s="162"/>
      <c r="C162" s="162"/>
      <c r="D162" s="164"/>
      <c r="E162" s="162"/>
      <c r="F162" s="165"/>
      <c r="G162" s="165"/>
      <c r="K162" s="135"/>
      <c r="L162" s="135"/>
      <c r="M162" s="169"/>
      <c r="N162" s="135"/>
      <c r="O162" s="170"/>
      <c r="P162" s="170"/>
      <c r="T162" s="135"/>
      <c r="U162" s="135"/>
      <c r="V162" s="135"/>
      <c r="W162" s="135"/>
      <c r="X162" s="135"/>
      <c r="Y162" s="135"/>
    </row>
    <row r="163" spans="2:25" ht="15" x14ac:dyDescent="0.25">
      <c r="B163" s="162"/>
      <c r="C163" s="162"/>
      <c r="D163" s="164"/>
      <c r="E163" s="162"/>
      <c r="F163" s="165"/>
      <c r="G163" s="165"/>
      <c r="K163" s="135"/>
      <c r="L163" s="135"/>
      <c r="M163" s="169"/>
      <c r="N163" s="135"/>
      <c r="O163" s="170"/>
      <c r="P163" s="170"/>
      <c r="T163" s="135"/>
      <c r="U163" s="135"/>
      <c r="V163" s="135"/>
      <c r="W163" s="135"/>
      <c r="X163" s="135"/>
      <c r="Y163" s="135"/>
    </row>
    <row r="164" spans="2:25" ht="15" x14ac:dyDescent="0.25">
      <c r="B164" s="166"/>
      <c r="C164" s="166"/>
      <c r="D164" s="167"/>
      <c r="E164" s="166"/>
      <c r="F164" s="168"/>
      <c r="G164" s="168"/>
      <c r="K164" s="135"/>
      <c r="L164" s="135"/>
      <c r="M164" s="169"/>
      <c r="N164" s="135"/>
      <c r="O164" s="170"/>
      <c r="P164" s="170"/>
      <c r="T164" s="135"/>
      <c r="U164" s="135"/>
      <c r="V164" s="135"/>
      <c r="W164" s="135"/>
      <c r="X164" s="135"/>
      <c r="Y164" s="135"/>
    </row>
    <row r="165" spans="2:25" ht="15" x14ac:dyDescent="0.25">
      <c r="B165" s="135"/>
      <c r="C165" s="135"/>
      <c r="D165" s="169"/>
      <c r="E165" s="135"/>
      <c r="F165" s="170"/>
      <c r="G165" s="170"/>
      <c r="K165" s="135"/>
      <c r="L165" s="135"/>
      <c r="M165" s="169"/>
      <c r="N165" s="135"/>
      <c r="O165" s="170"/>
      <c r="P165" s="170"/>
      <c r="T165" s="135"/>
      <c r="U165" s="135"/>
      <c r="V165" s="135"/>
      <c r="W165" s="135"/>
      <c r="X165" s="135"/>
      <c r="Y165" s="135"/>
    </row>
    <row r="166" spans="2:25" ht="15" x14ac:dyDescent="0.25">
      <c r="B166" s="135"/>
      <c r="C166" s="135"/>
      <c r="D166" s="169"/>
      <c r="E166" s="135"/>
      <c r="F166" s="170"/>
      <c r="G166" s="170"/>
      <c r="K166" s="135"/>
      <c r="L166" s="135"/>
      <c r="M166" s="169"/>
      <c r="N166" s="135"/>
      <c r="O166" s="170"/>
      <c r="P166" s="170"/>
      <c r="T166" s="135"/>
      <c r="U166" s="135"/>
      <c r="V166" s="135"/>
      <c r="W166" s="135"/>
      <c r="X166" s="135"/>
      <c r="Y166" s="135"/>
    </row>
    <row r="167" spans="2:25" ht="15" x14ac:dyDescent="0.25">
      <c r="B167" s="135"/>
      <c r="C167" s="135"/>
      <c r="D167" s="169"/>
      <c r="E167" s="135"/>
      <c r="F167" s="170"/>
      <c r="G167" s="170"/>
      <c r="K167" s="135"/>
      <c r="L167" s="135"/>
      <c r="M167" s="169"/>
      <c r="N167" s="135"/>
      <c r="O167" s="170"/>
      <c r="P167" s="170"/>
      <c r="T167" s="135"/>
      <c r="U167" s="135"/>
      <c r="V167" s="135"/>
      <c r="W167" s="135"/>
      <c r="X167" s="135"/>
      <c r="Y167" s="135"/>
    </row>
    <row r="168" spans="2:25" ht="15" x14ac:dyDescent="0.25">
      <c r="B168" s="162"/>
      <c r="C168" s="162"/>
      <c r="D168" s="164"/>
      <c r="E168" s="162"/>
      <c r="F168" s="165"/>
      <c r="G168" s="165"/>
      <c r="K168" s="135"/>
      <c r="L168" s="135"/>
      <c r="M168" s="169"/>
      <c r="N168" s="135"/>
      <c r="O168" s="170"/>
      <c r="P168" s="170"/>
      <c r="T168" s="135"/>
      <c r="U168" s="135"/>
      <c r="V168" s="135"/>
      <c r="W168" s="135"/>
      <c r="X168" s="135"/>
      <c r="Y168" s="135"/>
    </row>
    <row r="169" spans="2:25" ht="15" x14ac:dyDescent="0.25">
      <c r="B169" s="166"/>
      <c r="C169" s="166"/>
      <c r="D169" s="167"/>
      <c r="E169" s="166"/>
      <c r="F169" s="168"/>
      <c r="G169" s="168"/>
      <c r="K169" s="135"/>
      <c r="L169" s="135"/>
      <c r="M169" s="169"/>
      <c r="N169" s="135"/>
      <c r="O169" s="170"/>
      <c r="P169" s="170"/>
      <c r="T169" s="135"/>
      <c r="U169" s="135"/>
      <c r="V169" s="135"/>
      <c r="W169" s="135"/>
      <c r="X169" s="135"/>
      <c r="Y169" s="135"/>
    </row>
    <row r="170" spans="2:25" ht="15" x14ac:dyDescent="0.25">
      <c r="B170" s="135"/>
      <c r="C170" s="135"/>
      <c r="D170" s="169"/>
      <c r="E170" s="135"/>
      <c r="F170" s="170"/>
      <c r="G170" s="170"/>
      <c r="K170" s="135"/>
      <c r="L170" s="135"/>
      <c r="M170" s="169"/>
      <c r="N170" s="135"/>
      <c r="O170" s="170"/>
      <c r="P170" s="170"/>
      <c r="T170" s="135"/>
      <c r="U170" s="135"/>
      <c r="V170" s="135"/>
      <c r="W170" s="135"/>
      <c r="X170" s="135"/>
      <c r="Y170" s="135"/>
    </row>
    <row r="171" spans="2:25" ht="15" x14ac:dyDescent="0.25">
      <c r="B171" s="135"/>
      <c r="C171" s="135"/>
      <c r="D171" s="169"/>
      <c r="E171" s="135"/>
      <c r="F171" s="170"/>
      <c r="G171" s="170"/>
      <c r="K171" s="135"/>
      <c r="L171" s="135"/>
      <c r="M171" s="169"/>
      <c r="N171" s="135"/>
      <c r="O171" s="170"/>
      <c r="P171" s="170"/>
      <c r="T171" s="135"/>
      <c r="U171" s="135"/>
      <c r="V171" s="135"/>
      <c r="W171" s="135"/>
      <c r="X171" s="135"/>
      <c r="Y171" s="135"/>
    </row>
    <row r="172" spans="2:25" ht="15" x14ac:dyDescent="0.25">
      <c r="B172" s="135"/>
      <c r="C172" s="135"/>
      <c r="D172" s="169"/>
      <c r="E172" s="135"/>
      <c r="F172" s="170"/>
      <c r="G172" s="170"/>
      <c r="K172" s="135"/>
      <c r="L172" s="135"/>
      <c r="M172" s="169"/>
      <c r="N172" s="135"/>
      <c r="O172" s="170"/>
      <c r="P172" s="170"/>
      <c r="T172" s="135"/>
      <c r="U172" s="135"/>
      <c r="V172" s="135"/>
      <c r="W172" s="135"/>
      <c r="X172" s="135"/>
      <c r="Y172" s="135"/>
    </row>
    <row r="173" spans="2:25" ht="15" x14ac:dyDescent="0.25">
      <c r="B173" s="162"/>
      <c r="C173" s="162"/>
      <c r="D173" s="164"/>
      <c r="E173" s="162"/>
      <c r="F173" s="165"/>
      <c r="G173" s="165"/>
      <c r="K173" s="135"/>
      <c r="L173" s="135"/>
      <c r="M173" s="169"/>
      <c r="N173" s="135"/>
      <c r="O173" s="170"/>
      <c r="P173" s="170"/>
      <c r="T173" s="135"/>
      <c r="U173" s="135"/>
      <c r="V173" s="135"/>
      <c r="W173" s="135"/>
      <c r="X173" s="135"/>
      <c r="Y173" s="135"/>
    </row>
    <row r="174" spans="2:25" ht="15" x14ac:dyDescent="0.25">
      <c r="B174" s="166"/>
      <c r="C174" s="166"/>
      <c r="D174" s="167"/>
      <c r="E174" s="166"/>
      <c r="F174" s="168"/>
      <c r="G174" s="168"/>
      <c r="K174" s="135"/>
      <c r="L174" s="135"/>
      <c r="M174" s="169"/>
      <c r="N174" s="135"/>
      <c r="O174" s="170"/>
      <c r="P174" s="170"/>
      <c r="T174" s="135"/>
      <c r="U174" s="135"/>
      <c r="V174" s="135"/>
      <c r="W174" s="135"/>
      <c r="X174" s="135"/>
      <c r="Y174" s="135"/>
    </row>
    <row r="175" spans="2:25" ht="15" x14ac:dyDescent="0.25">
      <c r="B175" s="135"/>
      <c r="C175" s="135"/>
      <c r="D175" s="169"/>
      <c r="E175" s="135"/>
      <c r="F175" s="170"/>
      <c r="G175" s="170"/>
      <c r="K175" s="135"/>
      <c r="L175" s="135"/>
      <c r="M175" s="169"/>
      <c r="N175" s="135"/>
      <c r="O175" s="170"/>
      <c r="P175" s="170"/>
      <c r="T175" s="135"/>
      <c r="U175" s="135"/>
      <c r="V175" s="135"/>
      <c r="W175" s="135"/>
      <c r="X175" s="135"/>
      <c r="Y175" s="135"/>
    </row>
    <row r="176" spans="2:25" ht="15" x14ac:dyDescent="0.25">
      <c r="B176" s="135"/>
      <c r="C176" s="135"/>
      <c r="D176" s="169"/>
      <c r="E176" s="135"/>
      <c r="F176" s="170"/>
      <c r="G176" s="170"/>
      <c r="K176" s="135"/>
      <c r="L176" s="135"/>
      <c r="M176" s="169"/>
      <c r="N176" s="135"/>
      <c r="O176" s="170"/>
      <c r="P176" s="170"/>
      <c r="T176" s="135"/>
      <c r="U176" s="135"/>
      <c r="V176" s="135"/>
      <c r="W176" s="135"/>
      <c r="X176" s="135"/>
      <c r="Y176" s="135"/>
    </row>
    <row r="177" spans="2:25" ht="15" x14ac:dyDescent="0.25">
      <c r="B177" s="162"/>
      <c r="C177" s="162"/>
      <c r="D177" s="164"/>
      <c r="E177" s="162"/>
      <c r="F177" s="165"/>
      <c r="G177" s="165"/>
      <c r="K177" s="135"/>
      <c r="L177" s="135"/>
      <c r="M177" s="169"/>
      <c r="N177" s="135"/>
      <c r="O177" s="170"/>
      <c r="P177" s="170"/>
      <c r="T177" s="135"/>
      <c r="U177" s="135"/>
      <c r="V177" s="135"/>
      <c r="W177" s="135"/>
      <c r="X177" s="135"/>
      <c r="Y177" s="135"/>
    </row>
    <row r="178" spans="2:25" ht="15" x14ac:dyDescent="0.25">
      <c r="B178" s="162"/>
      <c r="C178" s="162"/>
      <c r="D178" s="164"/>
      <c r="E178" s="162"/>
      <c r="F178" s="165"/>
      <c r="G178" s="165"/>
      <c r="K178" s="135"/>
      <c r="L178" s="135"/>
      <c r="M178" s="169"/>
      <c r="N178" s="135"/>
      <c r="O178" s="170"/>
      <c r="P178" s="170"/>
      <c r="T178" s="135"/>
      <c r="U178" s="135"/>
      <c r="V178" s="135"/>
      <c r="W178" s="135"/>
      <c r="X178" s="135"/>
      <c r="Y178" s="135"/>
    </row>
    <row r="179" spans="2:25" ht="15" x14ac:dyDescent="0.25">
      <c r="B179" s="162"/>
      <c r="C179" s="162"/>
      <c r="D179" s="164"/>
      <c r="E179" s="162"/>
      <c r="F179" s="165"/>
      <c r="G179" s="165"/>
      <c r="K179" s="135"/>
      <c r="L179" s="135"/>
      <c r="M179" s="169"/>
      <c r="N179" s="135"/>
      <c r="O179" s="170"/>
      <c r="P179" s="170"/>
      <c r="T179" s="135"/>
      <c r="U179" s="135"/>
      <c r="V179" s="135"/>
      <c r="W179" s="135"/>
      <c r="X179" s="135"/>
      <c r="Y179" s="135"/>
    </row>
    <row r="180" spans="2:25" ht="15" x14ac:dyDescent="0.25">
      <c r="B180" s="166"/>
      <c r="C180" s="166"/>
      <c r="D180" s="167"/>
      <c r="E180" s="166"/>
      <c r="F180" s="168"/>
      <c r="G180" s="168"/>
      <c r="K180" s="162"/>
      <c r="L180" s="162"/>
      <c r="M180" s="164"/>
      <c r="N180" s="162"/>
      <c r="O180" s="165"/>
      <c r="P180" s="165"/>
      <c r="T180" s="135"/>
      <c r="U180" s="135"/>
      <c r="V180" s="135"/>
      <c r="W180" s="135"/>
      <c r="X180" s="135"/>
      <c r="Y180" s="135"/>
    </row>
    <row r="181" spans="2:25" ht="15" x14ac:dyDescent="0.25">
      <c r="B181" s="135"/>
      <c r="C181" s="135"/>
      <c r="D181" s="169"/>
      <c r="E181" s="135"/>
      <c r="F181" s="170"/>
      <c r="G181" s="170"/>
      <c r="K181" s="166"/>
      <c r="L181" s="166"/>
      <c r="M181" s="167"/>
      <c r="N181" s="166"/>
      <c r="O181" s="168"/>
      <c r="P181" s="168"/>
      <c r="T181" s="135"/>
      <c r="U181" s="135"/>
      <c r="V181" s="135"/>
      <c r="W181" s="135"/>
      <c r="X181" s="135"/>
      <c r="Y181" s="135"/>
    </row>
    <row r="182" spans="2:25" ht="15" x14ac:dyDescent="0.25">
      <c r="B182" s="135"/>
      <c r="C182" s="135"/>
      <c r="D182" s="169"/>
      <c r="E182" s="135"/>
      <c r="F182" s="170"/>
      <c r="G182" s="170"/>
      <c r="K182" s="135"/>
      <c r="L182" s="135"/>
      <c r="M182" s="169"/>
      <c r="N182" s="135"/>
      <c r="O182" s="170"/>
      <c r="P182" s="170"/>
      <c r="T182" s="135"/>
      <c r="U182" s="135"/>
      <c r="V182" s="135"/>
      <c r="W182" s="135"/>
      <c r="X182" s="135"/>
      <c r="Y182" s="135"/>
    </row>
    <row r="183" spans="2:25" ht="15" x14ac:dyDescent="0.25">
      <c r="B183" s="135"/>
      <c r="C183" s="135"/>
      <c r="D183" s="169"/>
      <c r="E183" s="135"/>
      <c r="F183" s="170"/>
      <c r="G183" s="170"/>
      <c r="K183" s="135"/>
      <c r="L183" s="135"/>
      <c r="M183" s="169"/>
      <c r="N183" s="135"/>
      <c r="O183" s="170"/>
      <c r="P183" s="170"/>
      <c r="T183" s="135"/>
      <c r="U183" s="135"/>
      <c r="V183" s="135"/>
      <c r="W183" s="135"/>
      <c r="X183" s="135"/>
      <c r="Y183" s="135"/>
    </row>
    <row r="184" spans="2:25" ht="15" x14ac:dyDescent="0.25">
      <c r="B184" s="162"/>
      <c r="C184" s="162"/>
      <c r="D184" s="164"/>
      <c r="E184" s="162"/>
      <c r="F184" s="165"/>
      <c r="G184" s="165"/>
      <c r="K184" s="135"/>
      <c r="L184" s="135"/>
      <c r="M184" s="169"/>
      <c r="N184" s="135"/>
      <c r="O184" s="170"/>
      <c r="P184" s="170"/>
      <c r="T184" s="135"/>
      <c r="U184" s="135"/>
      <c r="V184" s="135"/>
      <c r="W184" s="135"/>
      <c r="X184" s="135"/>
      <c r="Y184" s="135"/>
    </row>
    <row r="185" spans="2:25" ht="15" x14ac:dyDescent="0.25">
      <c r="B185" s="162"/>
      <c r="C185" s="162"/>
      <c r="D185" s="164"/>
      <c r="E185" s="162"/>
      <c r="F185" s="165"/>
      <c r="G185" s="165"/>
      <c r="K185" s="135"/>
      <c r="L185" s="135"/>
      <c r="M185" s="169"/>
      <c r="N185" s="135"/>
      <c r="O185" s="170"/>
      <c r="P185" s="170"/>
      <c r="T185" s="135"/>
      <c r="U185" s="135"/>
      <c r="V185" s="135"/>
      <c r="W185" s="135"/>
      <c r="X185" s="135"/>
      <c r="Y185" s="135"/>
    </row>
    <row r="186" spans="2:25" ht="15" x14ac:dyDescent="0.25">
      <c r="B186" s="166"/>
      <c r="C186" s="166"/>
      <c r="D186" s="167"/>
      <c r="E186" s="166"/>
      <c r="F186" s="168"/>
      <c r="G186" s="168"/>
      <c r="K186" s="135"/>
      <c r="L186" s="135"/>
      <c r="M186" s="169"/>
      <c r="N186" s="135"/>
      <c r="O186" s="170"/>
      <c r="P186" s="170"/>
      <c r="T186" s="135"/>
      <c r="U186" s="135"/>
      <c r="V186" s="135"/>
      <c r="W186" s="135"/>
      <c r="X186" s="135"/>
      <c r="Y186" s="135"/>
    </row>
    <row r="187" spans="2:25" ht="15" x14ac:dyDescent="0.25">
      <c r="B187" s="135"/>
      <c r="C187" s="135"/>
      <c r="D187" s="169"/>
      <c r="E187" s="135"/>
      <c r="F187" s="170"/>
      <c r="G187" s="170"/>
      <c r="K187" s="135"/>
      <c r="L187" s="135"/>
      <c r="M187" s="169"/>
      <c r="N187" s="135"/>
      <c r="O187" s="170"/>
      <c r="P187" s="170"/>
      <c r="T187" s="135"/>
      <c r="U187" s="135"/>
      <c r="V187" s="135"/>
      <c r="W187" s="135"/>
      <c r="X187" s="135"/>
      <c r="Y187" s="135"/>
    </row>
    <row r="188" spans="2:25" ht="15" x14ac:dyDescent="0.25">
      <c r="B188" s="135"/>
      <c r="C188" s="135"/>
      <c r="D188" s="169"/>
      <c r="E188" s="135"/>
      <c r="F188" s="170"/>
      <c r="G188" s="170"/>
      <c r="K188" s="135"/>
      <c r="L188" s="135"/>
      <c r="M188" s="169"/>
      <c r="N188" s="135"/>
      <c r="O188" s="170"/>
      <c r="P188" s="170"/>
      <c r="T188" s="135"/>
      <c r="U188" s="135"/>
      <c r="V188" s="135"/>
      <c r="W188" s="135"/>
      <c r="X188" s="135"/>
      <c r="Y188" s="135"/>
    </row>
    <row r="189" spans="2:25" ht="15" x14ac:dyDescent="0.25">
      <c r="B189" s="135"/>
      <c r="C189" s="135"/>
      <c r="D189" s="169"/>
      <c r="E189" s="135"/>
      <c r="F189" s="170"/>
      <c r="G189" s="170"/>
      <c r="K189" s="162"/>
      <c r="L189" s="162"/>
      <c r="M189" s="164"/>
      <c r="N189" s="162"/>
      <c r="O189" s="165"/>
      <c r="P189" s="165"/>
      <c r="T189" s="135"/>
      <c r="U189" s="135"/>
      <c r="V189" s="135"/>
      <c r="W189" s="135"/>
      <c r="X189" s="135"/>
      <c r="Y189" s="135"/>
    </row>
    <row r="190" spans="2:25" ht="15" x14ac:dyDescent="0.25">
      <c r="B190" s="162"/>
      <c r="C190" s="162"/>
      <c r="D190" s="164"/>
      <c r="E190" s="162"/>
      <c r="F190" s="165"/>
      <c r="G190" s="165"/>
      <c r="K190" s="166"/>
      <c r="L190" s="166"/>
      <c r="M190" s="167"/>
      <c r="N190" s="166"/>
      <c r="O190" s="168"/>
      <c r="P190" s="168"/>
      <c r="T190" s="135"/>
      <c r="U190" s="135"/>
      <c r="V190" s="135"/>
      <c r="W190" s="135"/>
      <c r="X190" s="135"/>
      <c r="Y190" s="135"/>
    </row>
    <row r="191" spans="2:25" ht="15" x14ac:dyDescent="0.25">
      <c r="B191" s="166"/>
      <c r="C191" s="166"/>
      <c r="D191" s="167"/>
      <c r="E191" s="166"/>
      <c r="F191" s="168"/>
      <c r="G191" s="168"/>
      <c r="K191" s="135"/>
      <c r="L191" s="135"/>
      <c r="M191" s="169"/>
      <c r="N191" s="135"/>
      <c r="O191" s="170"/>
      <c r="P191" s="170"/>
      <c r="T191" s="135"/>
      <c r="U191" s="135"/>
      <c r="V191" s="135"/>
      <c r="W191" s="135"/>
      <c r="X191" s="135"/>
      <c r="Y191" s="135"/>
    </row>
    <row r="192" spans="2:25" ht="15" x14ac:dyDescent="0.25">
      <c r="B192" s="135"/>
      <c r="C192" s="135"/>
      <c r="D192" s="169"/>
      <c r="E192" s="135"/>
      <c r="F192" s="170"/>
      <c r="G192" s="170"/>
      <c r="K192" s="135"/>
      <c r="L192" s="135"/>
      <c r="M192" s="169"/>
      <c r="N192" s="135"/>
      <c r="O192" s="170"/>
      <c r="P192" s="170"/>
      <c r="T192" s="135"/>
      <c r="U192" s="135"/>
      <c r="V192" s="135"/>
      <c r="W192" s="135"/>
      <c r="X192" s="135"/>
      <c r="Y192" s="135"/>
    </row>
    <row r="193" spans="2:25" ht="15" x14ac:dyDescent="0.25">
      <c r="B193" s="135"/>
      <c r="C193" s="135"/>
      <c r="D193" s="169"/>
      <c r="E193" s="135"/>
      <c r="F193" s="170"/>
      <c r="G193" s="170"/>
      <c r="K193" s="135"/>
      <c r="L193" s="135"/>
      <c r="M193" s="169"/>
      <c r="N193" s="135"/>
      <c r="O193" s="170"/>
      <c r="P193" s="170"/>
      <c r="T193" s="135"/>
      <c r="U193" s="135"/>
      <c r="V193" s="135"/>
      <c r="W193" s="135"/>
      <c r="X193" s="135"/>
      <c r="Y193" s="135"/>
    </row>
    <row r="194" spans="2:25" ht="15" x14ac:dyDescent="0.25">
      <c r="B194" s="135"/>
      <c r="C194" s="135"/>
      <c r="D194" s="169"/>
      <c r="E194" s="135"/>
      <c r="F194" s="170"/>
      <c r="G194" s="170"/>
      <c r="K194" s="135"/>
      <c r="L194" s="135"/>
      <c r="M194" s="169"/>
      <c r="N194" s="135"/>
      <c r="O194" s="170"/>
      <c r="P194" s="170"/>
      <c r="T194" s="135"/>
      <c r="U194" s="135"/>
      <c r="V194" s="135"/>
      <c r="W194" s="135"/>
      <c r="X194" s="135"/>
      <c r="Y194" s="135"/>
    </row>
    <row r="195" spans="2:25" ht="15" x14ac:dyDescent="0.25">
      <c r="B195" s="135"/>
      <c r="C195" s="135"/>
      <c r="D195" s="169"/>
      <c r="E195" s="135"/>
      <c r="F195" s="170"/>
      <c r="G195" s="170"/>
      <c r="K195" s="135"/>
      <c r="L195" s="135"/>
      <c r="M195" s="169"/>
      <c r="N195" s="135"/>
      <c r="O195" s="170"/>
      <c r="P195" s="170"/>
      <c r="T195" s="135"/>
      <c r="U195" s="135"/>
      <c r="V195" s="135"/>
      <c r="W195" s="135"/>
      <c r="X195" s="135"/>
      <c r="Y195" s="135"/>
    </row>
    <row r="196" spans="2:25" ht="15" x14ac:dyDescent="0.25">
      <c r="B196" s="135"/>
      <c r="C196" s="135"/>
      <c r="D196" s="169"/>
      <c r="E196" s="135"/>
      <c r="F196" s="170"/>
      <c r="G196" s="170"/>
      <c r="K196" s="135"/>
      <c r="L196" s="135"/>
      <c r="M196" s="169"/>
      <c r="N196" s="135"/>
      <c r="O196" s="170"/>
      <c r="P196" s="170"/>
      <c r="T196" s="135"/>
      <c r="U196" s="135"/>
      <c r="V196" s="135"/>
      <c r="W196" s="135"/>
      <c r="X196" s="135"/>
      <c r="Y196" s="135"/>
    </row>
    <row r="197" spans="2:25" ht="15" x14ac:dyDescent="0.25">
      <c r="B197" s="135"/>
      <c r="C197" s="135"/>
      <c r="D197" s="169"/>
      <c r="E197" s="135"/>
      <c r="F197" s="170"/>
      <c r="G197" s="170"/>
      <c r="K197" s="162"/>
      <c r="L197" s="162"/>
      <c r="M197" s="164"/>
      <c r="N197" s="162"/>
      <c r="O197" s="165"/>
      <c r="P197" s="165"/>
      <c r="T197" s="135"/>
      <c r="U197" s="135"/>
      <c r="V197" s="135"/>
      <c r="W197" s="135"/>
      <c r="X197" s="135"/>
      <c r="Y197" s="135"/>
    </row>
    <row r="198" spans="2:25" ht="15" x14ac:dyDescent="0.25">
      <c r="B198" s="135"/>
      <c r="C198" s="135"/>
      <c r="D198" s="169"/>
      <c r="E198" s="135"/>
      <c r="F198" s="170"/>
      <c r="G198" s="170"/>
      <c r="K198" s="166"/>
      <c r="L198" s="166"/>
      <c r="M198" s="167"/>
      <c r="N198" s="166"/>
      <c r="O198" s="168"/>
      <c r="P198" s="168"/>
      <c r="T198" s="135"/>
      <c r="U198" s="135"/>
      <c r="V198" s="135"/>
      <c r="W198" s="135"/>
      <c r="X198" s="135"/>
      <c r="Y198" s="135"/>
    </row>
    <row r="199" spans="2:25" ht="15" x14ac:dyDescent="0.25">
      <c r="B199" s="135"/>
      <c r="C199" s="135"/>
      <c r="D199" s="169"/>
      <c r="E199" s="135"/>
      <c r="F199" s="170"/>
      <c r="G199" s="170"/>
      <c r="K199" s="135"/>
      <c r="L199" s="135"/>
      <c r="M199" s="169"/>
      <c r="N199" s="135"/>
      <c r="O199" s="170"/>
      <c r="P199" s="170"/>
      <c r="T199" s="135"/>
      <c r="U199" s="135"/>
      <c r="V199" s="135"/>
      <c r="W199" s="135"/>
      <c r="X199" s="135"/>
      <c r="Y199" s="135"/>
    </row>
    <row r="200" spans="2:25" ht="15" x14ac:dyDescent="0.25">
      <c r="B200" s="135"/>
      <c r="C200" s="135"/>
      <c r="D200" s="169"/>
      <c r="E200" s="135"/>
      <c r="F200" s="170"/>
      <c r="G200" s="170"/>
      <c r="K200" s="135"/>
      <c r="L200" s="135"/>
      <c r="M200" s="169"/>
      <c r="N200" s="135"/>
      <c r="O200" s="170"/>
      <c r="P200" s="170"/>
      <c r="T200" s="135"/>
      <c r="U200" s="135"/>
      <c r="V200" s="135"/>
      <c r="W200" s="135"/>
      <c r="X200" s="135"/>
      <c r="Y200" s="135"/>
    </row>
    <row r="201" spans="2:25" ht="15" x14ac:dyDescent="0.25">
      <c r="B201" s="135"/>
      <c r="C201" s="135"/>
      <c r="D201" s="169"/>
      <c r="E201" s="135"/>
      <c r="F201" s="170"/>
      <c r="G201" s="170"/>
      <c r="K201" s="135"/>
      <c r="L201" s="135"/>
      <c r="M201" s="169"/>
      <c r="N201" s="135"/>
      <c r="O201" s="170"/>
      <c r="P201" s="170"/>
      <c r="T201" s="135"/>
      <c r="U201" s="135"/>
      <c r="V201" s="135"/>
      <c r="W201" s="135"/>
      <c r="X201" s="135"/>
      <c r="Y201" s="135"/>
    </row>
    <row r="202" spans="2:25" ht="15" x14ac:dyDescent="0.25">
      <c r="B202" s="162"/>
      <c r="C202" s="162"/>
      <c r="D202" s="164"/>
      <c r="E202" s="162"/>
      <c r="F202" s="165"/>
      <c r="G202" s="165"/>
      <c r="K202" s="135"/>
      <c r="L202" s="135"/>
      <c r="M202" s="169"/>
      <c r="N202" s="135"/>
      <c r="O202" s="170"/>
      <c r="P202" s="170"/>
      <c r="T202" s="135"/>
      <c r="U202" s="135"/>
      <c r="V202" s="135"/>
      <c r="W202" s="135"/>
      <c r="X202" s="135"/>
      <c r="Y202" s="135"/>
    </row>
    <row r="203" spans="2:25" ht="15" x14ac:dyDescent="0.25">
      <c r="B203" s="166"/>
      <c r="C203" s="166"/>
      <c r="D203" s="167"/>
      <c r="E203" s="166"/>
      <c r="F203" s="168"/>
      <c r="G203" s="168"/>
      <c r="K203" s="135"/>
      <c r="L203" s="135"/>
      <c r="M203" s="169"/>
      <c r="N203" s="135"/>
      <c r="O203" s="170"/>
      <c r="P203" s="170"/>
      <c r="T203" s="135"/>
      <c r="U203" s="135"/>
      <c r="V203" s="135"/>
      <c r="W203" s="135"/>
      <c r="X203" s="135"/>
      <c r="Y203" s="135"/>
    </row>
    <row r="204" spans="2:25" ht="15" x14ac:dyDescent="0.25">
      <c r="B204" s="135"/>
      <c r="C204" s="135"/>
      <c r="D204" s="169"/>
      <c r="E204" s="135"/>
      <c r="F204" s="170"/>
      <c r="G204" s="170"/>
      <c r="K204" s="135"/>
      <c r="L204" s="135"/>
      <c r="M204" s="169"/>
      <c r="N204" s="135"/>
      <c r="O204" s="170"/>
      <c r="P204" s="170"/>
      <c r="T204" s="135"/>
      <c r="U204" s="135"/>
      <c r="V204" s="135"/>
      <c r="W204" s="135"/>
      <c r="X204" s="135"/>
      <c r="Y204" s="135"/>
    </row>
    <row r="205" spans="2:25" ht="15" x14ac:dyDescent="0.25">
      <c r="B205" s="135"/>
      <c r="C205" s="135"/>
      <c r="D205" s="169"/>
      <c r="E205" s="135"/>
      <c r="F205" s="170"/>
      <c r="G205" s="170"/>
      <c r="K205" s="135"/>
      <c r="L205" s="135"/>
      <c r="M205" s="169"/>
      <c r="N205" s="135"/>
      <c r="O205" s="170"/>
      <c r="P205" s="170"/>
      <c r="T205" s="135"/>
      <c r="U205" s="135"/>
      <c r="V205" s="135"/>
      <c r="W205" s="135"/>
      <c r="X205" s="135"/>
      <c r="Y205" s="135"/>
    </row>
    <row r="206" spans="2:25" ht="15" x14ac:dyDescent="0.25">
      <c r="B206" s="135"/>
      <c r="C206" s="135"/>
      <c r="D206" s="169"/>
      <c r="E206" s="135"/>
      <c r="F206" s="170"/>
      <c r="G206" s="170"/>
      <c r="K206" s="135"/>
      <c r="L206" s="135"/>
      <c r="M206" s="169"/>
      <c r="N206" s="135"/>
      <c r="O206" s="170"/>
      <c r="P206" s="170"/>
      <c r="T206" s="135"/>
      <c r="U206" s="135"/>
      <c r="V206" s="135"/>
      <c r="W206" s="135"/>
      <c r="X206" s="135"/>
      <c r="Y206" s="135"/>
    </row>
    <row r="207" spans="2:25" ht="15" x14ac:dyDescent="0.25">
      <c r="B207" s="162"/>
      <c r="C207" s="162"/>
      <c r="D207" s="164"/>
      <c r="E207" s="162"/>
      <c r="F207" s="165"/>
      <c r="G207" s="165"/>
      <c r="K207" s="135"/>
      <c r="L207" s="135"/>
      <c r="M207" s="169"/>
      <c r="N207" s="135"/>
      <c r="O207" s="170"/>
      <c r="P207" s="170"/>
      <c r="T207" s="135"/>
      <c r="U207" s="135"/>
      <c r="V207" s="135"/>
      <c r="W207" s="135"/>
      <c r="X207" s="135"/>
      <c r="Y207" s="135"/>
    </row>
    <row r="208" spans="2:25" ht="15" x14ac:dyDescent="0.25">
      <c r="B208" s="162"/>
      <c r="C208" s="162"/>
      <c r="D208" s="164"/>
      <c r="E208" s="162"/>
      <c r="F208" s="165"/>
      <c r="G208" s="165"/>
      <c r="K208" s="135"/>
      <c r="L208" s="135"/>
      <c r="M208" s="169"/>
      <c r="N208" s="135"/>
      <c r="O208" s="170"/>
      <c r="P208" s="170"/>
      <c r="T208" s="135"/>
      <c r="U208" s="135"/>
      <c r="V208" s="135"/>
      <c r="W208" s="135"/>
      <c r="X208" s="135"/>
      <c r="Y208" s="135"/>
    </row>
    <row r="209" spans="2:25" ht="15" x14ac:dyDescent="0.25">
      <c r="B209" s="166"/>
      <c r="C209" s="166"/>
      <c r="D209" s="167"/>
      <c r="E209" s="166"/>
      <c r="F209" s="168"/>
      <c r="G209" s="168"/>
      <c r="K209" s="135"/>
      <c r="L209" s="135"/>
      <c r="M209" s="169"/>
      <c r="N209" s="135"/>
      <c r="O209" s="170"/>
      <c r="P209" s="170"/>
      <c r="T209" s="135"/>
      <c r="U209" s="135"/>
      <c r="V209" s="135"/>
      <c r="W209" s="135"/>
      <c r="X209" s="135"/>
      <c r="Y209" s="135"/>
    </row>
    <row r="210" spans="2:25" ht="15" x14ac:dyDescent="0.25">
      <c r="B210" s="135"/>
      <c r="C210" s="135"/>
      <c r="D210" s="169"/>
      <c r="E210" s="135"/>
      <c r="F210" s="170"/>
      <c r="G210" s="170"/>
      <c r="K210" s="135"/>
      <c r="L210" s="135"/>
      <c r="M210" s="169"/>
      <c r="N210" s="135"/>
      <c r="O210" s="170"/>
      <c r="P210" s="170"/>
      <c r="T210" s="135"/>
      <c r="U210" s="135"/>
      <c r="V210" s="135"/>
      <c r="W210" s="135"/>
      <c r="X210" s="135"/>
      <c r="Y210" s="135"/>
    </row>
    <row r="211" spans="2:25" ht="15" x14ac:dyDescent="0.25">
      <c r="B211" s="135"/>
      <c r="C211" s="135"/>
      <c r="D211" s="169"/>
      <c r="E211" s="135"/>
      <c r="F211" s="170"/>
      <c r="G211" s="170"/>
      <c r="K211" s="135"/>
      <c r="L211" s="135"/>
      <c r="M211" s="169"/>
      <c r="N211" s="135"/>
      <c r="O211" s="170"/>
      <c r="P211" s="170"/>
      <c r="T211" s="135"/>
      <c r="U211" s="135"/>
      <c r="V211" s="135"/>
      <c r="W211" s="135"/>
      <c r="X211" s="135"/>
      <c r="Y211" s="135"/>
    </row>
    <row r="212" spans="2:25" ht="15" x14ac:dyDescent="0.25">
      <c r="B212" s="135"/>
      <c r="C212" s="135"/>
      <c r="D212" s="169"/>
      <c r="E212" s="135"/>
      <c r="F212" s="170"/>
      <c r="G212" s="170"/>
      <c r="K212" s="135"/>
      <c r="L212" s="135"/>
      <c r="M212" s="169"/>
      <c r="N212" s="135"/>
      <c r="O212" s="170"/>
      <c r="P212" s="170"/>
      <c r="T212" s="135"/>
      <c r="U212" s="135"/>
      <c r="V212" s="135"/>
      <c r="W212" s="135"/>
      <c r="X212" s="135"/>
      <c r="Y212" s="135"/>
    </row>
    <row r="213" spans="2:25" ht="15" x14ac:dyDescent="0.25">
      <c r="B213" s="135"/>
      <c r="C213" s="135"/>
      <c r="D213" s="169"/>
      <c r="E213" s="135"/>
      <c r="F213" s="170"/>
      <c r="G213" s="170"/>
      <c r="K213" s="135"/>
      <c r="L213" s="135"/>
      <c r="M213" s="169"/>
      <c r="N213" s="135"/>
      <c r="O213" s="170"/>
      <c r="P213" s="170"/>
      <c r="T213" s="135"/>
      <c r="U213" s="135"/>
      <c r="V213" s="135"/>
      <c r="W213" s="135"/>
      <c r="X213" s="135"/>
      <c r="Y213" s="135"/>
    </row>
    <row r="214" spans="2:25" ht="15" x14ac:dyDescent="0.25">
      <c r="B214" s="162"/>
      <c r="C214" s="162"/>
      <c r="D214" s="164"/>
      <c r="E214" s="162"/>
      <c r="F214" s="165"/>
      <c r="G214" s="165"/>
      <c r="K214" s="135"/>
      <c r="L214" s="135"/>
      <c r="M214" s="169"/>
      <c r="N214" s="135"/>
      <c r="O214" s="170"/>
      <c r="P214" s="170"/>
      <c r="T214" s="135"/>
      <c r="U214" s="135"/>
      <c r="V214" s="135"/>
      <c r="W214" s="135"/>
      <c r="X214" s="135"/>
      <c r="Y214" s="135"/>
    </row>
    <row r="215" spans="2:25" ht="15" x14ac:dyDescent="0.25">
      <c r="B215" s="166"/>
      <c r="C215" s="166"/>
      <c r="D215" s="167"/>
      <c r="E215" s="166"/>
      <c r="F215" s="168"/>
      <c r="G215" s="168"/>
      <c r="K215" s="135"/>
      <c r="L215" s="135"/>
      <c r="M215" s="169"/>
      <c r="N215" s="135"/>
      <c r="O215" s="170"/>
      <c r="P215" s="170"/>
      <c r="T215" s="135"/>
      <c r="U215" s="135"/>
      <c r="V215" s="135"/>
      <c r="W215" s="135"/>
      <c r="X215" s="135"/>
      <c r="Y215" s="135"/>
    </row>
    <row r="216" spans="2:25" ht="15" x14ac:dyDescent="0.25">
      <c r="B216" s="135"/>
      <c r="C216" s="135"/>
      <c r="D216" s="169"/>
      <c r="E216" s="135"/>
      <c r="F216" s="170"/>
      <c r="G216" s="170"/>
      <c r="K216" s="135"/>
      <c r="L216" s="135"/>
      <c r="M216" s="169"/>
      <c r="N216" s="135"/>
      <c r="O216" s="170"/>
      <c r="P216" s="170"/>
      <c r="T216" s="135"/>
      <c r="U216" s="135"/>
      <c r="V216" s="135"/>
      <c r="W216" s="135"/>
      <c r="X216" s="135"/>
      <c r="Y216" s="135"/>
    </row>
    <row r="217" spans="2:25" ht="15" x14ac:dyDescent="0.25">
      <c r="B217" s="135"/>
      <c r="C217" s="135"/>
      <c r="D217" s="169"/>
      <c r="E217" s="135"/>
      <c r="F217" s="170"/>
      <c r="G217" s="170"/>
      <c r="K217" s="135"/>
      <c r="L217" s="135"/>
      <c r="M217" s="169"/>
      <c r="N217" s="135"/>
      <c r="O217" s="170"/>
      <c r="P217" s="170"/>
      <c r="T217" s="135"/>
      <c r="U217" s="135"/>
      <c r="V217" s="135"/>
      <c r="W217" s="135"/>
      <c r="X217" s="135"/>
      <c r="Y217" s="135"/>
    </row>
    <row r="218" spans="2:25" ht="15" x14ac:dyDescent="0.25">
      <c r="B218" s="135"/>
      <c r="C218" s="135"/>
      <c r="D218" s="169"/>
      <c r="E218" s="135"/>
      <c r="F218" s="170"/>
      <c r="G218" s="170"/>
      <c r="K218" s="135"/>
      <c r="L218" s="135"/>
      <c r="M218" s="169"/>
      <c r="N218" s="135"/>
      <c r="O218" s="170"/>
      <c r="P218" s="170"/>
      <c r="T218" s="135"/>
      <c r="U218" s="135"/>
      <c r="V218" s="135"/>
      <c r="W218" s="135"/>
      <c r="X218" s="135"/>
      <c r="Y218" s="135"/>
    </row>
    <row r="219" spans="2:25" ht="15" x14ac:dyDescent="0.25">
      <c r="B219" s="162"/>
      <c r="C219" s="162"/>
      <c r="D219" s="164"/>
      <c r="E219" s="162"/>
      <c r="F219" s="165"/>
      <c r="G219" s="165"/>
      <c r="K219" s="135"/>
      <c r="L219" s="135"/>
      <c r="M219" s="169"/>
      <c r="N219" s="135"/>
      <c r="O219" s="170"/>
      <c r="P219" s="170"/>
      <c r="T219" s="135"/>
      <c r="U219" s="135"/>
      <c r="V219" s="135"/>
      <c r="W219" s="135"/>
      <c r="X219" s="135"/>
      <c r="Y219" s="135"/>
    </row>
    <row r="220" spans="2:25" ht="15" x14ac:dyDescent="0.25">
      <c r="B220" s="166"/>
      <c r="C220" s="166"/>
      <c r="D220" s="167"/>
      <c r="E220" s="166"/>
      <c r="F220" s="168"/>
      <c r="G220" s="168"/>
      <c r="K220" s="135"/>
      <c r="L220" s="135"/>
      <c r="M220" s="169"/>
      <c r="N220" s="135"/>
      <c r="O220" s="170"/>
      <c r="P220" s="170"/>
      <c r="T220" s="135"/>
      <c r="U220" s="135"/>
      <c r="V220" s="135"/>
      <c r="W220" s="135"/>
      <c r="X220" s="135"/>
      <c r="Y220" s="135"/>
    </row>
    <row r="221" spans="2:25" ht="15" x14ac:dyDescent="0.25">
      <c r="B221" s="135"/>
      <c r="C221" s="135"/>
      <c r="D221" s="169"/>
      <c r="E221" s="135"/>
      <c r="F221" s="170"/>
      <c r="G221" s="170"/>
      <c r="K221" s="135"/>
      <c r="L221" s="135"/>
      <c r="M221" s="169"/>
      <c r="N221" s="135"/>
      <c r="O221" s="170"/>
      <c r="P221" s="170"/>
      <c r="T221" s="135"/>
      <c r="U221" s="135"/>
      <c r="V221" s="135"/>
      <c r="W221" s="135"/>
      <c r="X221" s="135"/>
      <c r="Y221" s="135"/>
    </row>
    <row r="222" spans="2:25" ht="15" x14ac:dyDescent="0.25">
      <c r="B222" s="135"/>
      <c r="C222" s="135"/>
      <c r="D222" s="169"/>
      <c r="E222" s="135"/>
      <c r="F222" s="170"/>
      <c r="G222" s="170"/>
      <c r="K222" s="135"/>
      <c r="L222" s="135"/>
      <c r="M222" s="169"/>
      <c r="N222" s="135"/>
      <c r="O222" s="170"/>
      <c r="P222" s="170"/>
      <c r="T222" s="135"/>
      <c r="U222" s="135"/>
      <c r="V222" s="135"/>
      <c r="W222" s="135"/>
      <c r="X222" s="135"/>
      <c r="Y222" s="135"/>
    </row>
    <row r="223" spans="2:25" ht="15" x14ac:dyDescent="0.25">
      <c r="B223" s="135"/>
      <c r="C223" s="135"/>
      <c r="D223" s="169"/>
      <c r="E223" s="135"/>
      <c r="F223" s="170"/>
      <c r="G223" s="170"/>
      <c r="K223" s="135"/>
      <c r="L223" s="135"/>
      <c r="M223" s="169"/>
      <c r="N223" s="135"/>
      <c r="O223" s="170"/>
      <c r="P223" s="170"/>
      <c r="T223" s="135"/>
      <c r="U223" s="135"/>
      <c r="V223" s="135"/>
      <c r="W223" s="135"/>
      <c r="X223" s="135"/>
      <c r="Y223" s="135"/>
    </row>
    <row r="224" spans="2:25" ht="15" x14ac:dyDescent="0.25">
      <c r="B224" s="162"/>
      <c r="C224" s="162"/>
      <c r="D224" s="164"/>
      <c r="E224" s="162"/>
      <c r="F224" s="165"/>
      <c r="G224" s="165"/>
      <c r="K224" s="135"/>
      <c r="L224" s="135"/>
      <c r="M224" s="169"/>
      <c r="N224" s="135"/>
      <c r="O224" s="170"/>
      <c r="P224" s="170"/>
      <c r="T224" s="135"/>
      <c r="U224" s="135"/>
      <c r="V224" s="135"/>
      <c r="W224" s="135"/>
      <c r="X224" s="135"/>
      <c r="Y224" s="135"/>
    </row>
    <row r="225" spans="2:25" ht="15" x14ac:dyDescent="0.25">
      <c r="B225" s="166"/>
      <c r="C225" s="166"/>
      <c r="D225" s="167"/>
      <c r="E225" s="166"/>
      <c r="F225" s="168"/>
      <c r="G225" s="168"/>
      <c r="K225" s="135"/>
      <c r="L225" s="135"/>
      <c r="M225" s="169"/>
      <c r="N225" s="135"/>
      <c r="O225" s="170"/>
      <c r="P225" s="170"/>
      <c r="T225" s="135"/>
      <c r="U225" s="135"/>
      <c r="V225" s="135"/>
      <c r="W225" s="135"/>
      <c r="X225" s="135"/>
      <c r="Y225" s="135"/>
    </row>
    <row r="226" spans="2:25" ht="15" x14ac:dyDescent="0.25">
      <c r="B226" s="135"/>
      <c r="C226" s="135"/>
      <c r="D226" s="169"/>
      <c r="E226" s="135"/>
      <c r="F226" s="170"/>
      <c r="G226" s="170"/>
      <c r="K226" s="162"/>
      <c r="L226" s="162"/>
      <c r="M226" s="164"/>
      <c r="N226" s="162"/>
      <c r="O226" s="165"/>
      <c r="P226" s="165"/>
      <c r="T226" s="135"/>
      <c r="U226" s="135"/>
      <c r="V226" s="135"/>
      <c r="W226" s="135"/>
      <c r="X226" s="135"/>
      <c r="Y226" s="135"/>
    </row>
    <row r="227" spans="2:25" ht="15" x14ac:dyDescent="0.25">
      <c r="B227" s="135"/>
      <c r="C227" s="135"/>
      <c r="D227" s="169"/>
      <c r="E227" s="135"/>
      <c r="F227" s="170"/>
      <c r="G227" s="170"/>
      <c r="K227" s="166"/>
      <c r="L227" s="166"/>
      <c r="M227" s="167"/>
      <c r="N227" s="166"/>
      <c r="O227" s="168"/>
      <c r="P227" s="168"/>
      <c r="T227" s="135"/>
      <c r="U227" s="135"/>
      <c r="V227" s="135"/>
      <c r="W227" s="135"/>
      <c r="X227" s="135"/>
      <c r="Y227" s="135"/>
    </row>
    <row r="228" spans="2:25" ht="15" x14ac:dyDescent="0.25">
      <c r="B228" s="135"/>
      <c r="C228" s="135"/>
      <c r="D228" s="169"/>
      <c r="E228" s="135"/>
      <c r="F228" s="170"/>
      <c r="G228" s="170"/>
      <c r="K228" s="135"/>
      <c r="L228" s="135"/>
      <c r="M228" s="169"/>
      <c r="N228" s="135"/>
      <c r="O228" s="170"/>
      <c r="P228" s="170"/>
      <c r="T228" s="135"/>
      <c r="U228" s="135"/>
      <c r="V228" s="135"/>
      <c r="W228" s="135"/>
      <c r="X228" s="135"/>
      <c r="Y228" s="135"/>
    </row>
    <row r="229" spans="2:25" ht="15" x14ac:dyDescent="0.25">
      <c r="B229" s="162"/>
      <c r="C229" s="162"/>
      <c r="D229" s="164"/>
      <c r="E229" s="162"/>
      <c r="F229" s="165"/>
      <c r="G229" s="165"/>
      <c r="K229" s="135"/>
      <c r="L229" s="135"/>
      <c r="M229" s="169"/>
      <c r="N229" s="135"/>
      <c r="O229" s="170"/>
      <c r="P229" s="170"/>
      <c r="T229" s="135"/>
      <c r="U229" s="135"/>
      <c r="V229" s="135"/>
      <c r="W229" s="135"/>
      <c r="X229" s="135"/>
      <c r="Y229" s="135"/>
    </row>
    <row r="230" spans="2:25" ht="15" x14ac:dyDescent="0.25">
      <c r="B230" s="166"/>
      <c r="C230" s="166"/>
      <c r="D230" s="167"/>
      <c r="E230" s="166"/>
      <c r="F230" s="168"/>
      <c r="G230" s="168"/>
      <c r="K230" s="162"/>
      <c r="L230" s="162"/>
      <c r="M230" s="164"/>
      <c r="N230" s="162"/>
      <c r="O230" s="165"/>
      <c r="P230" s="165"/>
      <c r="T230" s="135"/>
      <c r="U230" s="135"/>
      <c r="V230" s="135"/>
      <c r="W230" s="135"/>
      <c r="X230" s="135"/>
      <c r="Y230" s="135"/>
    </row>
    <row r="231" spans="2:25" ht="15" x14ac:dyDescent="0.25">
      <c r="B231" s="135"/>
      <c r="C231" s="135"/>
      <c r="D231" s="169"/>
      <c r="E231" s="135"/>
      <c r="F231" s="170"/>
      <c r="G231" s="170"/>
      <c r="K231" s="162"/>
      <c r="L231" s="162"/>
      <c r="M231" s="164"/>
      <c r="N231" s="162"/>
      <c r="O231" s="165"/>
      <c r="P231" s="165"/>
      <c r="T231" s="135"/>
      <c r="U231" s="135"/>
      <c r="V231" s="135"/>
      <c r="W231" s="135"/>
      <c r="X231" s="135"/>
      <c r="Y231" s="135"/>
    </row>
    <row r="232" spans="2:25" ht="15" x14ac:dyDescent="0.25">
      <c r="B232" s="135"/>
      <c r="C232" s="135"/>
      <c r="D232" s="169"/>
      <c r="E232" s="135"/>
      <c r="F232" s="170"/>
      <c r="G232" s="170"/>
      <c r="K232" s="162"/>
      <c r="L232" s="162"/>
      <c r="M232" s="164"/>
      <c r="N232" s="162"/>
      <c r="O232" s="165"/>
      <c r="P232" s="165"/>
      <c r="T232" s="135"/>
      <c r="U232" s="135"/>
      <c r="V232" s="135"/>
      <c r="W232" s="135"/>
      <c r="X232" s="135"/>
      <c r="Y232" s="135"/>
    </row>
    <row r="233" spans="2:25" ht="15" x14ac:dyDescent="0.25">
      <c r="B233" s="135"/>
      <c r="C233" s="135"/>
      <c r="D233" s="169"/>
      <c r="E233" s="135"/>
      <c r="F233" s="170"/>
      <c r="G233" s="170"/>
      <c r="K233" s="166"/>
      <c r="L233" s="166"/>
      <c r="M233" s="167"/>
      <c r="N233" s="166"/>
      <c r="O233" s="168"/>
      <c r="P233" s="168"/>
      <c r="T233" s="135"/>
      <c r="U233" s="135"/>
      <c r="V233" s="135"/>
      <c r="W233" s="135"/>
      <c r="X233" s="135"/>
      <c r="Y233" s="135"/>
    </row>
    <row r="234" spans="2:25" ht="15" x14ac:dyDescent="0.25">
      <c r="B234" s="135"/>
      <c r="C234" s="135"/>
      <c r="D234" s="169"/>
      <c r="E234" s="135"/>
      <c r="F234" s="170"/>
      <c r="G234" s="170"/>
      <c r="K234" s="135"/>
      <c r="L234" s="135"/>
      <c r="M234" s="169"/>
      <c r="N234" s="135"/>
      <c r="O234" s="170"/>
      <c r="P234" s="170"/>
      <c r="T234" s="135"/>
      <c r="U234" s="135"/>
      <c r="V234" s="135"/>
      <c r="W234" s="135"/>
      <c r="X234" s="135"/>
      <c r="Y234" s="135"/>
    </row>
    <row r="235" spans="2:25" ht="15" x14ac:dyDescent="0.25">
      <c r="B235" s="135"/>
      <c r="C235" s="135"/>
      <c r="D235" s="169"/>
      <c r="E235" s="135"/>
      <c r="F235" s="170"/>
      <c r="G235" s="170"/>
      <c r="K235" s="135"/>
      <c r="L235" s="135"/>
      <c r="M235" s="169"/>
      <c r="N235" s="135"/>
      <c r="O235" s="170"/>
      <c r="P235" s="170"/>
      <c r="T235" s="135"/>
      <c r="U235" s="135"/>
      <c r="V235" s="135"/>
      <c r="W235" s="135"/>
      <c r="X235" s="135"/>
      <c r="Y235" s="135"/>
    </row>
    <row r="236" spans="2:25" ht="15" x14ac:dyDescent="0.25">
      <c r="B236" s="135"/>
      <c r="C236" s="135"/>
      <c r="D236" s="169"/>
      <c r="E236" s="135"/>
      <c r="F236" s="170"/>
      <c r="G236" s="170"/>
      <c r="K236" s="135"/>
      <c r="L236" s="135"/>
      <c r="M236" s="169"/>
      <c r="N236" s="135"/>
      <c r="O236" s="170"/>
      <c r="P236" s="170"/>
      <c r="T236" s="135"/>
      <c r="U236" s="135"/>
      <c r="V236" s="135"/>
      <c r="W236" s="135"/>
      <c r="X236" s="135"/>
      <c r="Y236" s="135"/>
    </row>
    <row r="237" spans="2:25" ht="15" x14ac:dyDescent="0.25">
      <c r="B237" s="135"/>
      <c r="C237" s="135"/>
      <c r="D237" s="169"/>
      <c r="E237" s="135"/>
      <c r="F237" s="170"/>
      <c r="G237" s="170"/>
      <c r="K237" s="135"/>
      <c r="L237" s="135"/>
      <c r="M237" s="169"/>
      <c r="N237" s="135"/>
      <c r="O237" s="170"/>
      <c r="P237" s="170"/>
      <c r="T237" s="135"/>
      <c r="U237" s="135"/>
      <c r="V237" s="135"/>
      <c r="W237" s="135"/>
      <c r="X237" s="135"/>
      <c r="Y237" s="135"/>
    </row>
    <row r="238" spans="2:25" ht="15" x14ac:dyDescent="0.25">
      <c r="B238" s="135"/>
      <c r="C238" s="135"/>
      <c r="D238" s="169"/>
      <c r="E238" s="135"/>
      <c r="F238" s="170"/>
      <c r="G238" s="170"/>
      <c r="K238" s="135"/>
      <c r="L238" s="135"/>
      <c r="M238" s="169"/>
      <c r="N238" s="135"/>
      <c r="O238" s="170"/>
      <c r="P238" s="170"/>
      <c r="T238" s="135"/>
      <c r="U238" s="135"/>
      <c r="V238" s="135"/>
      <c r="W238" s="135"/>
      <c r="X238" s="135"/>
      <c r="Y238" s="135"/>
    </row>
    <row r="239" spans="2:25" ht="15" x14ac:dyDescent="0.25">
      <c r="B239" s="135"/>
      <c r="C239" s="135"/>
      <c r="D239" s="169"/>
      <c r="E239" s="135"/>
      <c r="F239" s="170"/>
      <c r="G239" s="170"/>
      <c r="K239" s="162"/>
      <c r="L239" s="162"/>
      <c r="M239" s="164"/>
      <c r="N239" s="162"/>
      <c r="O239" s="165"/>
      <c r="P239" s="165"/>
      <c r="T239" s="135"/>
      <c r="U239" s="135"/>
      <c r="V239" s="135"/>
      <c r="W239" s="135"/>
      <c r="X239" s="135"/>
      <c r="Y239" s="135"/>
    </row>
    <row r="240" spans="2:25" ht="15" x14ac:dyDescent="0.25">
      <c r="B240" s="162"/>
      <c r="C240" s="162"/>
      <c r="D240" s="164"/>
      <c r="E240" s="162"/>
      <c r="F240" s="165"/>
      <c r="G240" s="165"/>
      <c r="K240" s="166"/>
      <c r="L240" s="166"/>
      <c r="M240" s="167"/>
      <c r="N240" s="166"/>
      <c r="O240" s="168"/>
      <c r="P240" s="168"/>
      <c r="T240" s="135"/>
      <c r="U240" s="135"/>
      <c r="V240" s="135"/>
      <c r="W240" s="135"/>
      <c r="X240" s="135"/>
      <c r="Y240" s="135"/>
    </row>
    <row r="241" spans="2:25" ht="15" x14ac:dyDescent="0.25">
      <c r="B241" s="166"/>
      <c r="C241" s="166"/>
      <c r="D241" s="167"/>
      <c r="E241" s="166"/>
      <c r="F241" s="168"/>
      <c r="G241" s="168"/>
      <c r="K241" s="135"/>
      <c r="L241" s="135"/>
      <c r="M241" s="169"/>
      <c r="N241" s="135"/>
      <c r="O241" s="170"/>
      <c r="P241" s="170"/>
      <c r="T241" s="135"/>
      <c r="U241" s="135"/>
      <c r="V241" s="135"/>
      <c r="W241" s="135"/>
      <c r="X241" s="135"/>
      <c r="Y241" s="135"/>
    </row>
    <row r="242" spans="2:25" ht="15" x14ac:dyDescent="0.25">
      <c r="B242" s="135"/>
      <c r="C242" s="135"/>
      <c r="D242" s="169"/>
      <c r="E242" s="135"/>
      <c r="F242" s="170"/>
      <c r="G242" s="170"/>
      <c r="K242" s="135"/>
      <c r="L242" s="135"/>
      <c r="M242" s="169"/>
      <c r="N242" s="135"/>
      <c r="O242" s="170"/>
      <c r="P242" s="170"/>
      <c r="T242" s="135"/>
      <c r="U242" s="135"/>
      <c r="V242" s="135"/>
      <c r="W242" s="135"/>
      <c r="X242" s="135"/>
      <c r="Y242" s="135"/>
    </row>
    <row r="243" spans="2:25" ht="15" x14ac:dyDescent="0.25">
      <c r="B243" s="135"/>
      <c r="C243" s="135"/>
      <c r="D243" s="169"/>
      <c r="E243" s="135"/>
      <c r="F243" s="170"/>
      <c r="G243" s="170"/>
      <c r="K243" s="135"/>
      <c r="L243" s="135"/>
      <c r="M243" s="169"/>
      <c r="N243" s="135"/>
      <c r="O243" s="170"/>
      <c r="P243" s="170"/>
      <c r="T243" s="135"/>
      <c r="U243" s="135"/>
      <c r="V243" s="135"/>
      <c r="W243" s="135"/>
      <c r="X243" s="135"/>
      <c r="Y243" s="135"/>
    </row>
    <row r="244" spans="2:25" ht="15" x14ac:dyDescent="0.25">
      <c r="B244" s="162"/>
      <c r="C244" s="162"/>
      <c r="D244" s="164"/>
      <c r="E244" s="162"/>
      <c r="F244" s="165"/>
      <c r="G244" s="165"/>
      <c r="K244" s="162"/>
      <c r="L244" s="162"/>
      <c r="M244" s="164"/>
      <c r="N244" s="162"/>
      <c r="O244" s="165"/>
      <c r="P244" s="165"/>
      <c r="T244" s="135"/>
      <c r="U244" s="135"/>
      <c r="V244" s="135"/>
      <c r="W244" s="135"/>
      <c r="X244" s="135"/>
      <c r="Y244" s="135"/>
    </row>
    <row r="245" spans="2:25" ht="15" x14ac:dyDescent="0.25">
      <c r="B245" s="166"/>
      <c r="C245" s="166"/>
      <c r="D245" s="167"/>
      <c r="E245" s="166"/>
      <c r="F245" s="168"/>
      <c r="G245" s="168"/>
      <c r="K245" s="166"/>
      <c r="L245" s="166"/>
      <c r="M245" s="167"/>
      <c r="N245" s="166"/>
      <c r="O245" s="168"/>
      <c r="P245" s="168"/>
      <c r="T245" s="135"/>
      <c r="U245" s="135"/>
      <c r="V245" s="135"/>
      <c r="W245" s="135"/>
      <c r="X245" s="135"/>
      <c r="Y245" s="135"/>
    </row>
    <row r="246" spans="2:25" ht="15" x14ac:dyDescent="0.25">
      <c r="B246" s="135"/>
      <c r="C246" s="135"/>
      <c r="D246" s="169"/>
      <c r="E246" s="135"/>
      <c r="F246" s="170"/>
      <c r="G246" s="170"/>
      <c r="K246" s="135"/>
      <c r="L246" s="135"/>
      <c r="M246" s="169"/>
      <c r="N246" s="135"/>
      <c r="O246" s="170"/>
      <c r="P246" s="170"/>
      <c r="T246" s="135"/>
      <c r="U246" s="135"/>
      <c r="V246" s="135"/>
      <c r="W246" s="135"/>
      <c r="X246" s="135"/>
      <c r="Y246" s="135"/>
    </row>
    <row r="247" spans="2:25" ht="15" x14ac:dyDescent="0.25">
      <c r="B247" s="135"/>
      <c r="C247" s="135"/>
      <c r="D247" s="169"/>
      <c r="E247" s="135"/>
      <c r="F247" s="170"/>
      <c r="G247" s="170"/>
      <c r="K247" s="135"/>
      <c r="L247" s="135"/>
      <c r="M247" s="169"/>
      <c r="N247" s="135"/>
      <c r="O247" s="170"/>
      <c r="P247" s="170"/>
      <c r="T247" s="135"/>
      <c r="U247" s="135"/>
      <c r="V247" s="135"/>
      <c r="W247" s="135"/>
      <c r="X247" s="135"/>
      <c r="Y247" s="135"/>
    </row>
    <row r="248" spans="2:25" ht="15" x14ac:dyDescent="0.25">
      <c r="B248" s="162"/>
      <c r="C248" s="162"/>
      <c r="D248" s="164"/>
      <c r="E248" s="162"/>
      <c r="F248" s="165"/>
      <c r="G248" s="165"/>
      <c r="K248" s="135"/>
      <c r="L248" s="135"/>
      <c r="M248" s="169"/>
      <c r="N248" s="135"/>
      <c r="O248" s="170"/>
      <c r="P248" s="170"/>
      <c r="T248" s="135"/>
      <c r="U248" s="135"/>
      <c r="V248" s="135"/>
      <c r="W248" s="135"/>
      <c r="X248" s="135"/>
      <c r="Y248" s="135"/>
    </row>
    <row r="249" spans="2:25" ht="15" x14ac:dyDescent="0.25">
      <c r="B249" s="166"/>
      <c r="C249" s="166"/>
      <c r="D249" s="167"/>
      <c r="E249" s="166"/>
      <c r="F249" s="168"/>
      <c r="G249" s="168"/>
      <c r="K249" s="162"/>
      <c r="L249" s="162"/>
      <c r="M249" s="164"/>
      <c r="N249" s="162"/>
      <c r="O249" s="165"/>
      <c r="P249" s="165"/>
      <c r="T249" s="135"/>
      <c r="U249" s="135"/>
      <c r="V249" s="135"/>
      <c r="W249" s="135"/>
      <c r="X249" s="135"/>
      <c r="Y249" s="135"/>
    </row>
    <row r="250" spans="2:25" ht="15" x14ac:dyDescent="0.25">
      <c r="B250" s="135"/>
      <c r="C250" s="135"/>
      <c r="D250" s="169"/>
      <c r="E250" s="135"/>
      <c r="F250" s="170"/>
      <c r="G250" s="170"/>
      <c r="K250" s="162"/>
      <c r="L250" s="162"/>
      <c r="M250" s="164"/>
      <c r="N250" s="162"/>
      <c r="O250" s="165"/>
      <c r="P250" s="165"/>
      <c r="T250" s="135"/>
      <c r="U250" s="135"/>
      <c r="V250" s="135"/>
      <c r="W250" s="135"/>
      <c r="X250" s="135"/>
      <c r="Y250" s="135"/>
    </row>
    <row r="251" spans="2:25" ht="15" x14ac:dyDescent="0.25">
      <c r="B251" s="135"/>
      <c r="C251" s="135"/>
      <c r="D251" s="169"/>
      <c r="E251" s="135"/>
      <c r="F251" s="170"/>
      <c r="G251" s="170"/>
      <c r="K251" s="166"/>
      <c r="L251" s="166"/>
      <c r="M251" s="167"/>
      <c r="N251" s="166"/>
      <c r="O251" s="168"/>
      <c r="P251" s="168"/>
      <c r="T251" s="135"/>
      <c r="U251" s="135"/>
      <c r="V251" s="135"/>
      <c r="W251" s="135"/>
      <c r="X251" s="135"/>
      <c r="Y251" s="135"/>
    </row>
    <row r="252" spans="2:25" ht="15" x14ac:dyDescent="0.25">
      <c r="B252" s="162"/>
      <c r="C252" s="162"/>
      <c r="D252" s="164"/>
      <c r="E252" s="162"/>
      <c r="F252" s="165"/>
      <c r="G252" s="165"/>
      <c r="K252" s="135"/>
      <c r="L252" s="135"/>
      <c r="M252" s="169"/>
      <c r="N252" s="135"/>
      <c r="O252" s="170"/>
      <c r="P252" s="170"/>
      <c r="T252" s="135"/>
      <c r="U252" s="135"/>
      <c r="V252" s="135"/>
      <c r="W252" s="135"/>
      <c r="X252" s="135"/>
      <c r="Y252" s="135"/>
    </row>
    <row r="253" spans="2:25" ht="15" x14ac:dyDescent="0.25">
      <c r="B253" s="166"/>
      <c r="C253" s="166"/>
      <c r="D253" s="167"/>
      <c r="E253" s="166"/>
      <c r="F253" s="168"/>
      <c r="G253" s="168"/>
      <c r="K253" s="135"/>
      <c r="L253" s="135"/>
      <c r="M253" s="169"/>
      <c r="N253" s="135"/>
      <c r="O253" s="170"/>
      <c r="P253" s="170"/>
      <c r="T253" s="135"/>
      <c r="U253" s="135"/>
      <c r="V253" s="135"/>
      <c r="W253" s="135"/>
      <c r="X253" s="135"/>
      <c r="Y253" s="135"/>
    </row>
    <row r="254" spans="2:25" ht="15" x14ac:dyDescent="0.25">
      <c r="B254" s="135"/>
      <c r="C254" s="135"/>
      <c r="D254" s="169"/>
      <c r="E254" s="135"/>
      <c r="F254" s="170"/>
      <c r="G254" s="170"/>
      <c r="K254" s="135"/>
      <c r="L254" s="135"/>
      <c r="M254" s="169"/>
      <c r="N254" s="135"/>
      <c r="O254" s="170"/>
      <c r="P254" s="170"/>
      <c r="T254" s="135"/>
      <c r="U254" s="135"/>
      <c r="V254" s="135"/>
      <c r="W254" s="135"/>
      <c r="X254" s="135"/>
      <c r="Y254" s="135"/>
    </row>
    <row r="255" spans="2:25" ht="15" x14ac:dyDescent="0.25">
      <c r="B255" s="135"/>
      <c r="C255" s="135"/>
      <c r="D255" s="169"/>
      <c r="E255" s="135"/>
      <c r="F255" s="170"/>
      <c r="G255" s="170"/>
      <c r="K255" s="162"/>
      <c r="L255" s="162"/>
      <c r="M255" s="164"/>
      <c r="N255" s="162"/>
      <c r="O255" s="165"/>
      <c r="P255" s="165"/>
      <c r="T255" s="135"/>
      <c r="U255" s="135"/>
      <c r="V255" s="135"/>
      <c r="W255" s="135"/>
      <c r="X255" s="135"/>
      <c r="Y255" s="135"/>
    </row>
    <row r="256" spans="2:25" ht="15" x14ac:dyDescent="0.25">
      <c r="B256" s="162"/>
      <c r="C256" s="162"/>
      <c r="D256" s="164"/>
      <c r="E256" s="162"/>
      <c r="F256" s="165"/>
      <c r="G256" s="165"/>
      <c r="K256" s="166"/>
      <c r="L256" s="166"/>
      <c r="M256" s="167"/>
      <c r="N256" s="166"/>
      <c r="O256" s="168"/>
      <c r="P256" s="168"/>
      <c r="T256" s="135"/>
      <c r="U256" s="135"/>
      <c r="V256" s="135"/>
      <c r="W256" s="135"/>
      <c r="X256" s="135"/>
      <c r="Y256" s="135"/>
    </row>
    <row r="257" spans="2:25" ht="15" x14ac:dyDescent="0.25">
      <c r="B257" s="166"/>
      <c r="C257" s="166"/>
      <c r="D257" s="167"/>
      <c r="E257" s="166"/>
      <c r="F257" s="168"/>
      <c r="G257" s="168"/>
      <c r="K257" s="135"/>
      <c r="L257" s="135"/>
      <c r="M257" s="169"/>
      <c r="N257" s="135"/>
      <c r="O257" s="170"/>
      <c r="P257" s="170"/>
      <c r="T257" s="135"/>
      <c r="U257" s="135"/>
      <c r="V257" s="135"/>
      <c r="W257" s="135"/>
      <c r="X257" s="135"/>
      <c r="Y257" s="135"/>
    </row>
    <row r="258" spans="2:25" ht="15" x14ac:dyDescent="0.25">
      <c r="B258" s="135"/>
      <c r="C258" s="135"/>
      <c r="D258" s="169"/>
      <c r="E258" s="135"/>
      <c r="F258" s="170"/>
      <c r="G258" s="170"/>
      <c r="K258" s="135"/>
      <c r="L258" s="135"/>
      <c r="M258" s="169"/>
      <c r="N258" s="135"/>
      <c r="O258" s="170"/>
      <c r="P258" s="170"/>
      <c r="T258" s="135"/>
      <c r="U258" s="135"/>
      <c r="V258" s="135"/>
      <c r="W258" s="135"/>
      <c r="X258" s="135"/>
      <c r="Y258" s="135"/>
    </row>
    <row r="259" spans="2:25" ht="15" x14ac:dyDescent="0.25">
      <c r="B259" s="135"/>
      <c r="C259" s="135"/>
      <c r="D259" s="169"/>
      <c r="E259" s="135"/>
      <c r="F259" s="170"/>
      <c r="G259" s="170"/>
      <c r="K259" s="135"/>
      <c r="L259" s="135"/>
      <c r="M259" s="169"/>
      <c r="N259" s="135"/>
      <c r="O259" s="170"/>
      <c r="P259" s="170"/>
      <c r="T259" s="135"/>
      <c r="U259" s="135"/>
      <c r="V259" s="135"/>
      <c r="W259" s="135"/>
      <c r="X259" s="135"/>
      <c r="Y259" s="135"/>
    </row>
    <row r="260" spans="2:25" ht="15" x14ac:dyDescent="0.25">
      <c r="B260" s="162"/>
      <c r="C260" s="162"/>
      <c r="D260" s="164"/>
      <c r="E260" s="162"/>
      <c r="F260" s="165"/>
      <c r="G260" s="165"/>
      <c r="K260" s="162"/>
      <c r="L260" s="162"/>
      <c r="M260" s="164"/>
      <c r="N260" s="162"/>
      <c r="O260" s="165"/>
      <c r="P260" s="165"/>
      <c r="T260" s="135"/>
      <c r="U260" s="135"/>
      <c r="V260" s="135"/>
      <c r="W260" s="135"/>
      <c r="X260" s="135"/>
      <c r="Y260" s="135"/>
    </row>
    <row r="261" spans="2:25" ht="15" x14ac:dyDescent="0.25">
      <c r="B261" s="166"/>
      <c r="C261" s="166"/>
      <c r="D261" s="167"/>
      <c r="E261" s="166"/>
      <c r="F261" s="168"/>
      <c r="G261" s="168"/>
      <c r="K261" s="162"/>
      <c r="L261" s="162"/>
      <c r="M261" s="164"/>
      <c r="N261" s="162"/>
      <c r="O261" s="165"/>
      <c r="P261" s="165"/>
      <c r="T261" s="135"/>
      <c r="U261" s="135"/>
      <c r="V261" s="135"/>
      <c r="W261" s="135"/>
      <c r="X261" s="135"/>
      <c r="Y261" s="135"/>
    </row>
    <row r="262" spans="2:25" ht="15" x14ac:dyDescent="0.25">
      <c r="B262" s="135"/>
      <c r="C262" s="135"/>
      <c r="D262" s="169"/>
      <c r="E262" s="135"/>
      <c r="F262" s="170"/>
      <c r="G262" s="170"/>
      <c r="K262" s="166"/>
      <c r="L262" s="166"/>
      <c r="M262" s="167"/>
      <c r="N262" s="166"/>
      <c r="O262" s="168"/>
      <c r="P262" s="168"/>
      <c r="T262" s="135"/>
      <c r="U262" s="135"/>
      <c r="V262" s="135"/>
      <c r="W262" s="135"/>
      <c r="X262" s="135"/>
      <c r="Y262" s="135"/>
    </row>
    <row r="263" spans="2:25" ht="15" x14ac:dyDescent="0.25">
      <c r="B263" s="135"/>
      <c r="C263" s="135"/>
      <c r="D263" s="169"/>
      <c r="E263" s="135"/>
      <c r="F263" s="170"/>
      <c r="G263" s="170"/>
      <c r="K263" s="135"/>
      <c r="L263" s="135"/>
      <c r="M263" s="169"/>
      <c r="N263" s="135"/>
      <c r="O263" s="170"/>
      <c r="P263" s="170"/>
      <c r="T263" s="135"/>
      <c r="U263" s="135"/>
      <c r="V263" s="135"/>
      <c r="W263" s="135"/>
      <c r="X263" s="135"/>
      <c r="Y263" s="135"/>
    </row>
    <row r="264" spans="2:25" ht="15" x14ac:dyDescent="0.25">
      <c r="B264" s="135"/>
      <c r="C264" s="135"/>
      <c r="D264" s="169"/>
      <c r="E264" s="135"/>
      <c r="F264" s="170"/>
      <c r="G264" s="170"/>
      <c r="K264" s="135"/>
      <c r="L264" s="135"/>
      <c r="M264" s="169"/>
      <c r="N264" s="135"/>
      <c r="O264" s="170"/>
      <c r="P264" s="170"/>
      <c r="T264" s="135"/>
      <c r="U264" s="135"/>
      <c r="V264" s="135"/>
      <c r="W264" s="135"/>
      <c r="X264" s="135"/>
      <c r="Y264" s="135"/>
    </row>
    <row r="265" spans="2:25" ht="15" x14ac:dyDescent="0.25">
      <c r="B265" s="162"/>
      <c r="C265" s="162"/>
      <c r="D265" s="164"/>
      <c r="E265" s="162"/>
      <c r="F265" s="165"/>
      <c r="G265" s="165"/>
      <c r="K265" s="162"/>
      <c r="L265" s="162"/>
      <c r="M265" s="164"/>
      <c r="N265" s="162"/>
      <c r="O265" s="165"/>
      <c r="P265" s="165"/>
      <c r="T265" s="135"/>
      <c r="U265" s="135"/>
      <c r="V265" s="135"/>
      <c r="W265" s="135"/>
      <c r="X265" s="135"/>
      <c r="Y265" s="135"/>
    </row>
    <row r="266" spans="2:25" ht="15" x14ac:dyDescent="0.25">
      <c r="B266" s="166"/>
      <c r="C266" s="166"/>
      <c r="D266" s="167"/>
      <c r="E266" s="166"/>
      <c r="F266" s="168"/>
      <c r="G266" s="168"/>
      <c r="K266" s="135"/>
      <c r="L266" s="135"/>
      <c r="M266" s="169"/>
      <c r="N266" s="135"/>
      <c r="O266" s="170"/>
      <c r="P266" s="170"/>
      <c r="T266" s="135"/>
      <c r="U266" s="135"/>
      <c r="V266" s="135"/>
      <c r="W266" s="135"/>
      <c r="X266" s="135"/>
      <c r="Y266" s="135"/>
    </row>
    <row r="267" spans="2:25" ht="15" x14ac:dyDescent="0.25">
      <c r="B267" s="135"/>
      <c r="C267" s="135"/>
      <c r="D267" s="169"/>
      <c r="E267" s="135"/>
      <c r="F267" s="170"/>
      <c r="G267" s="170"/>
      <c r="K267" s="135"/>
      <c r="L267" s="135"/>
      <c r="M267" s="135"/>
      <c r="N267" s="135"/>
      <c r="O267" s="135"/>
      <c r="P267" s="135"/>
      <c r="T267" s="135"/>
      <c r="U267" s="135"/>
      <c r="V267" s="135"/>
      <c r="W267" s="135"/>
      <c r="X267" s="135"/>
      <c r="Y267" s="135"/>
    </row>
    <row r="268" spans="2:25" ht="15" x14ac:dyDescent="0.25">
      <c r="B268" s="135"/>
      <c r="C268" s="135"/>
      <c r="D268" s="169"/>
      <c r="E268" s="135"/>
      <c r="F268" s="170"/>
      <c r="G268" s="170"/>
      <c r="K268" s="135"/>
      <c r="L268" s="135"/>
      <c r="M268" s="135"/>
      <c r="N268" s="135"/>
      <c r="O268" s="135"/>
      <c r="P268" s="135"/>
      <c r="T268" s="135"/>
      <c r="U268" s="135"/>
      <c r="V268" s="135"/>
      <c r="W268" s="135"/>
      <c r="X268" s="135"/>
      <c r="Y268" s="135"/>
    </row>
    <row r="269" spans="2:25" ht="15" x14ac:dyDescent="0.25">
      <c r="B269" s="162"/>
      <c r="C269" s="162"/>
      <c r="D269" s="164"/>
      <c r="E269" s="162"/>
      <c r="F269" s="165"/>
      <c r="G269" s="165"/>
      <c r="K269" s="135"/>
      <c r="L269" s="135"/>
      <c r="M269" s="135"/>
      <c r="N269" s="135"/>
      <c r="O269" s="135"/>
      <c r="P269" s="135"/>
      <c r="T269" s="135"/>
      <c r="U269" s="135"/>
      <c r="V269" s="135"/>
      <c r="W269" s="135"/>
      <c r="X269" s="135"/>
      <c r="Y269" s="135"/>
    </row>
    <row r="270" spans="2:25" ht="15" x14ac:dyDescent="0.25">
      <c r="B270" s="162"/>
      <c r="C270" s="162"/>
      <c r="D270" s="164"/>
      <c r="E270" s="162"/>
      <c r="F270" s="165"/>
      <c r="G270" s="165"/>
      <c r="K270" s="135"/>
      <c r="L270" s="135"/>
      <c r="M270" s="135"/>
      <c r="N270" s="135"/>
      <c r="O270" s="135"/>
      <c r="P270" s="135"/>
      <c r="T270" s="135"/>
      <c r="U270" s="135"/>
      <c r="V270" s="135"/>
      <c r="W270" s="135"/>
      <c r="X270" s="135"/>
      <c r="Y270" s="135"/>
    </row>
    <row r="271" spans="2:25" ht="15" x14ac:dyDescent="0.25">
      <c r="B271" s="166"/>
      <c r="C271" s="166"/>
      <c r="D271" s="167"/>
      <c r="E271" s="166"/>
      <c r="F271" s="168"/>
      <c r="G271" s="168"/>
      <c r="K271" s="135"/>
      <c r="L271" s="135"/>
      <c r="M271" s="135"/>
      <c r="N271" s="135"/>
      <c r="O271" s="135"/>
      <c r="P271" s="135"/>
      <c r="T271" s="135"/>
      <c r="U271" s="135"/>
      <c r="V271" s="135"/>
      <c r="W271" s="135"/>
      <c r="X271" s="135"/>
      <c r="Y271" s="135"/>
    </row>
    <row r="272" spans="2:25" ht="15" x14ac:dyDescent="0.25">
      <c r="B272" s="135"/>
      <c r="C272" s="135"/>
      <c r="D272" s="169"/>
      <c r="E272" s="135"/>
      <c r="F272" s="170"/>
      <c r="G272" s="170"/>
      <c r="K272" s="135"/>
      <c r="L272" s="135"/>
      <c r="M272" s="135"/>
      <c r="N272" s="135"/>
      <c r="O272" s="135"/>
      <c r="P272" s="135"/>
      <c r="T272" s="135"/>
      <c r="U272" s="135"/>
      <c r="V272" s="135"/>
      <c r="W272" s="135"/>
      <c r="X272" s="135"/>
      <c r="Y272" s="135"/>
    </row>
    <row r="273" spans="2:25" ht="15" x14ac:dyDescent="0.25">
      <c r="B273" s="135"/>
      <c r="C273" s="135"/>
      <c r="D273" s="169"/>
      <c r="E273" s="135"/>
      <c r="F273" s="170"/>
      <c r="G273" s="170"/>
      <c r="K273" s="135"/>
      <c r="L273" s="135"/>
      <c r="M273" s="135"/>
      <c r="N273" s="135"/>
      <c r="O273" s="135"/>
      <c r="P273" s="135"/>
      <c r="T273" s="135"/>
      <c r="U273" s="135"/>
      <c r="V273" s="135"/>
      <c r="W273" s="135"/>
      <c r="X273" s="135"/>
      <c r="Y273" s="135"/>
    </row>
    <row r="274" spans="2:25" ht="15" x14ac:dyDescent="0.25">
      <c r="B274" s="162"/>
      <c r="C274" s="162"/>
      <c r="D274" s="164"/>
      <c r="E274" s="162"/>
      <c r="F274" s="165"/>
      <c r="G274" s="165"/>
      <c r="K274" s="135"/>
      <c r="L274" s="135"/>
      <c r="M274" s="135"/>
      <c r="N274" s="135"/>
      <c r="O274" s="135"/>
      <c r="P274" s="135"/>
      <c r="T274" s="135"/>
      <c r="U274" s="135"/>
      <c r="V274" s="135"/>
      <c r="W274" s="135"/>
      <c r="X274" s="135"/>
      <c r="Y274" s="135"/>
    </row>
    <row r="275" spans="2:25" ht="15" x14ac:dyDescent="0.25">
      <c r="B275" s="166"/>
      <c r="C275" s="166"/>
      <c r="D275" s="167"/>
      <c r="E275" s="166"/>
      <c r="F275" s="168"/>
      <c r="G275" s="168"/>
      <c r="K275" s="135"/>
      <c r="L275" s="135"/>
      <c r="M275" s="135"/>
      <c r="N275" s="135"/>
      <c r="O275" s="135"/>
      <c r="P275" s="135"/>
      <c r="T275" s="135"/>
      <c r="U275" s="135"/>
      <c r="V275" s="135"/>
      <c r="W275" s="135"/>
      <c r="X275" s="135"/>
      <c r="Y275" s="135"/>
    </row>
    <row r="276" spans="2:25" ht="15" x14ac:dyDescent="0.25">
      <c r="B276" s="135"/>
      <c r="C276" s="135"/>
      <c r="D276" s="169"/>
      <c r="E276" s="135"/>
      <c r="F276" s="170"/>
      <c r="G276" s="170"/>
      <c r="K276" s="135"/>
      <c r="L276" s="135"/>
      <c r="M276" s="135"/>
      <c r="N276" s="135"/>
      <c r="O276" s="135"/>
      <c r="P276" s="135"/>
      <c r="T276" s="135"/>
      <c r="U276" s="135"/>
      <c r="V276" s="135"/>
      <c r="W276" s="135"/>
      <c r="X276" s="135"/>
      <c r="Y276" s="135"/>
    </row>
    <row r="277" spans="2:25" ht="15" x14ac:dyDescent="0.25">
      <c r="B277" s="135"/>
      <c r="C277" s="135"/>
      <c r="D277" s="169"/>
      <c r="E277" s="135"/>
      <c r="F277" s="170"/>
      <c r="G277" s="170"/>
      <c r="K277" s="135"/>
      <c r="L277" s="135"/>
      <c r="M277" s="135"/>
      <c r="N277" s="135"/>
      <c r="O277" s="135"/>
      <c r="P277" s="135"/>
      <c r="T277" s="135"/>
      <c r="U277" s="135"/>
      <c r="V277" s="135"/>
      <c r="W277" s="135"/>
      <c r="X277" s="135"/>
      <c r="Y277" s="135"/>
    </row>
    <row r="278" spans="2:25" ht="15" x14ac:dyDescent="0.25">
      <c r="B278" s="135"/>
      <c r="C278" s="135"/>
      <c r="D278" s="169"/>
      <c r="E278" s="135"/>
      <c r="F278" s="170"/>
      <c r="G278" s="170"/>
      <c r="K278" s="135"/>
      <c r="L278" s="135"/>
      <c r="M278" s="135"/>
      <c r="N278" s="135"/>
      <c r="O278" s="135"/>
      <c r="P278" s="135"/>
      <c r="T278" s="135"/>
      <c r="U278" s="135"/>
      <c r="V278" s="135"/>
      <c r="W278" s="135"/>
      <c r="X278" s="135"/>
      <c r="Y278" s="135"/>
    </row>
    <row r="279" spans="2:25" ht="15" x14ac:dyDescent="0.25">
      <c r="B279" s="135"/>
      <c r="C279" s="135"/>
      <c r="D279" s="169"/>
      <c r="E279" s="135"/>
      <c r="F279" s="170"/>
      <c r="G279" s="170"/>
      <c r="K279" s="135"/>
      <c r="L279" s="135"/>
      <c r="M279" s="135"/>
      <c r="N279" s="135"/>
      <c r="O279" s="135"/>
      <c r="P279" s="135"/>
      <c r="T279" s="135"/>
      <c r="U279" s="135"/>
      <c r="V279" s="135"/>
      <c r="W279" s="135"/>
      <c r="X279" s="135"/>
      <c r="Y279" s="135"/>
    </row>
    <row r="280" spans="2:25" ht="15" x14ac:dyDescent="0.25">
      <c r="B280" s="135"/>
      <c r="C280" s="135"/>
      <c r="D280" s="169"/>
      <c r="E280" s="135"/>
      <c r="F280" s="170"/>
      <c r="G280" s="170"/>
      <c r="K280" s="135"/>
      <c r="L280" s="135"/>
      <c r="M280" s="135"/>
      <c r="N280" s="135"/>
      <c r="O280" s="135"/>
      <c r="P280" s="135"/>
      <c r="T280" s="135"/>
      <c r="U280" s="135"/>
      <c r="V280" s="135"/>
      <c r="W280" s="135"/>
      <c r="X280" s="135"/>
      <c r="Y280" s="135"/>
    </row>
    <row r="281" spans="2:25" ht="15" x14ac:dyDescent="0.25">
      <c r="B281" s="162"/>
      <c r="C281" s="162"/>
      <c r="D281" s="164"/>
      <c r="E281" s="162"/>
      <c r="F281" s="165"/>
      <c r="G281" s="165"/>
      <c r="K281" s="135"/>
      <c r="L281" s="135"/>
      <c r="M281" s="135"/>
      <c r="N281" s="135"/>
      <c r="O281" s="135"/>
      <c r="P281" s="135"/>
      <c r="T281" s="135"/>
      <c r="U281" s="135"/>
      <c r="V281" s="135"/>
      <c r="W281" s="135"/>
      <c r="X281" s="135"/>
      <c r="Y281" s="135"/>
    </row>
    <row r="282" spans="2:25" ht="15" x14ac:dyDescent="0.25">
      <c r="B282" s="166"/>
      <c r="C282" s="166"/>
      <c r="D282" s="167"/>
      <c r="E282" s="166"/>
      <c r="F282" s="168"/>
      <c r="G282" s="168"/>
      <c r="K282" s="135"/>
      <c r="L282" s="135"/>
      <c r="M282" s="135"/>
      <c r="N282" s="135"/>
      <c r="O282" s="135"/>
      <c r="P282" s="135"/>
      <c r="T282" s="135"/>
      <c r="U282" s="135"/>
      <c r="V282" s="135"/>
      <c r="W282" s="135"/>
      <c r="X282" s="135"/>
      <c r="Y282" s="135"/>
    </row>
    <row r="283" spans="2:25" ht="15" x14ac:dyDescent="0.25">
      <c r="B283" s="135"/>
      <c r="C283" s="135"/>
      <c r="D283" s="169"/>
      <c r="E283" s="135"/>
      <c r="F283" s="170"/>
      <c r="G283" s="170"/>
      <c r="K283" s="135"/>
      <c r="L283" s="135"/>
      <c r="M283" s="135"/>
      <c r="N283" s="135"/>
      <c r="O283" s="135"/>
      <c r="P283" s="135"/>
      <c r="T283" s="135"/>
      <c r="U283" s="135"/>
      <c r="V283" s="135"/>
      <c r="W283" s="135"/>
      <c r="X283" s="135"/>
      <c r="Y283" s="135"/>
    </row>
    <row r="284" spans="2:25" ht="15" x14ac:dyDescent="0.25">
      <c r="B284" s="135"/>
      <c r="C284" s="135"/>
      <c r="D284" s="169"/>
      <c r="E284" s="135"/>
      <c r="F284" s="170"/>
      <c r="G284" s="170"/>
      <c r="K284" s="135"/>
      <c r="L284" s="135"/>
      <c r="M284" s="135"/>
      <c r="N284" s="135"/>
      <c r="O284" s="135"/>
      <c r="P284" s="135"/>
      <c r="T284" s="135"/>
      <c r="U284" s="135"/>
      <c r="V284" s="135"/>
      <c r="W284" s="135"/>
      <c r="X284" s="135"/>
      <c r="Y284" s="135"/>
    </row>
    <row r="285" spans="2:25" ht="15" x14ac:dyDescent="0.25">
      <c r="K285" s="135"/>
      <c r="L285" s="135"/>
      <c r="M285" s="135"/>
      <c r="N285" s="135"/>
      <c r="O285" s="135"/>
      <c r="P285" s="135"/>
      <c r="T285" s="135"/>
      <c r="U285" s="135"/>
      <c r="V285" s="135"/>
      <c r="W285" s="135"/>
      <c r="X285" s="135"/>
      <c r="Y285" s="135"/>
    </row>
    <row r="286" spans="2:25" ht="15" x14ac:dyDescent="0.25">
      <c r="K286" s="135"/>
      <c r="L286" s="135"/>
      <c r="M286" s="135"/>
      <c r="N286" s="135"/>
      <c r="O286" s="135"/>
      <c r="P286" s="135"/>
      <c r="T286" s="135"/>
      <c r="U286" s="135"/>
      <c r="V286" s="135"/>
      <c r="W286" s="135"/>
      <c r="X286" s="135"/>
      <c r="Y286" s="135"/>
    </row>
    <row r="287" spans="2:25" ht="15" x14ac:dyDescent="0.25">
      <c r="K287" s="135"/>
      <c r="L287" s="135"/>
      <c r="M287" s="135"/>
      <c r="N287" s="135"/>
      <c r="O287" s="135"/>
      <c r="P287" s="135"/>
      <c r="T287" s="135"/>
      <c r="U287" s="135"/>
      <c r="V287" s="135"/>
      <c r="W287" s="135"/>
      <c r="X287" s="135"/>
      <c r="Y287" s="135"/>
    </row>
    <row r="288" spans="2:25" ht="15" x14ac:dyDescent="0.25">
      <c r="K288" s="135"/>
      <c r="L288" s="135"/>
      <c r="M288" s="135"/>
      <c r="N288" s="135"/>
      <c r="O288" s="135"/>
      <c r="P288" s="135"/>
      <c r="T288" s="135"/>
      <c r="U288" s="135"/>
      <c r="V288" s="135"/>
      <c r="W288" s="135"/>
      <c r="X288" s="135"/>
      <c r="Y288" s="135"/>
    </row>
    <row r="289" spans="11:25" ht="15" x14ac:dyDescent="0.25">
      <c r="K289" s="135"/>
      <c r="L289" s="135"/>
      <c r="M289" s="135"/>
      <c r="N289" s="135"/>
      <c r="O289" s="135"/>
      <c r="P289" s="135"/>
      <c r="T289" s="135"/>
      <c r="U289" s="135"/>
      <c r="V289" s="135"/>
      <c r="W289" s="135"/>
      <c r="X289" s="135"/>
      <c r="Y289" s="135"/>
    </row>
    <row r="290" spans="11:25" ht="15" x14ac:dyDescent="0.25">
      <c r="K290" s="135"/>
      <c r="L290" s="135"/>
      <c r="M290" s="135"/>
      <c r="N290" s="135"/>
      <c r="O290" s="135"/>
      <c r="P290" s="135"/>
      <c r="T290" s="135"/>
      <c r="U290" s="135"/>
      <c r="V290" s="135"/>
      <c r="W290" s="135"/>
      <c r="X290" s="135"/>
      <c r="Y290" s="135"/>
    </row>
    <row r="291" spans="11:25" ht="15" x14ac:dyDescent="0.25">
      <c r="K291" s="135"/>
      <c r="L291" s="135"/>
      <c r="M291" s="135"/>
      <c r="N291" s="135"/>
      <c r="O291" s="135"/>
      <c r="P291" s="135"/>
      <c r="T291" s="135"/>
      <c r="U291" s="135"/>
      <c r="V291" s="135"/>
      <c r="W291" s="135"/>
      <c r="X291" s="135"/>
      <c r="Y291" s="135"/>
    </row>
    <row r="292" spans="11:25" ht="15" x14ac:dyDescent="0.25">
      <c r="K292" s="135"/>
      <c r="L292" s="135"/>
      <c r="M292" s="135"/>
      <c r="N292" s="135"/>
      <c r="O292" s="135"/>
      <c r="P292" s="135"/>
      <c r="T292" s="135"/>
      <c r="U292" s="135"/>
      <c r="V292" s="135"/>
      <c r="W292" s="135"/>
      <c r="X292" s="135"/>
      <c r="Y292" s="135"/>
    </row>
    <row r="293" spans="11:25" ht="15" x14ac:dyDescent="0.25">
      <c r="K293" s="135"/>
      <c r="L293" s="135"/>
      <c r="M293" s="135"/>
      <c r="N293" s="135"/>
      <c r="O293" s="135"/>
      <c r="P293" s="135"/>
      <c r="T293" s="135"/>
      <c r="U293" s="135"/>
      <c r="V293" s="135"/>
      <c r="W293" s="135"/>
      <c r="X293" s="135"/>
      <c r="Y293" s="135"/>
    </row>
    <row r="294" spans="11:25" ht="15" x14ac:dyDescent="0.25">
      <c r="K294" s="135"/>
      <c r="L294" s="135"/>
      <c r="M294" s="135"/>
      <c r="N294" s="135"/>
      <c r="O294" s="135"/>
      <c r="P294" s="135"/>
      <c r="T294" s="135"/>
      <c r="U294" s="135"/>
      <c r="V294" s="135"/>
      <c r="W294" s="135"/>
      <c r="X294" s="135"/>
      <c r="Y294" s="135"/>
    </row>
    <row r="295" spans="11:25" ht="15" x14ac:dyDescent="0.25">
      <c r="K295" s="135"/>
      <c r="L295" s="135"/>
      <c r="M295" s="135"/>
      <c r="N295" s="135"/>
      <c r="O295" s="135"/>
      <c r="P295" s="135"/>
      <c r="T295" s="135"/>
      <c r="U295" s="135"/>
      <c r="V295" s="135"/>
      <c r="W295" s="135"/>
      <c r="X295" s="135"/>
      <c r="Y295" s="135"/>
    </row>
    <row r="296" spans="11:25" ht="15" x14ac:dyDescent="0.25">
      <c r="K296" s="135"/>
      <c r="L296" s="135"/>
      <c r="M296" s="135"/>
      <c r="N296" s="135"/>
      <c r="O296" s="135"/>
      <c r="P296" s="135"/>
      <c r="T296" s="135"/>
      <c r="U296" s="135"/>
      <c r="V296" s="135"/>
      <c r="W296" s="135"/>
      <c r="X296" s="135"/>
      <c r="Y296" s="135"/>
    </row>
    <row r="297" spans="11:25" ht="15" x14ac:dyDescent="0.25">
      <c r="K297" s="135"/>
      <c r="L297" s="135"/>
      <c r="M297" s="135"/>
      <c r="N297" s="135"/>
      <c r="O297" s="135"/>
      <c r="P297" s="135"/>
      <c r="T297" s="135"/>
      <c r="U297" s="135"/>
      <c r="V297" s="135"/>
      <c r="W297" s="135"/>
      <c r="X297" s="135"/>
      <c r="Y297" s="135"/>
    </row>
    <row r="298" spans="11:25" ht="15" x14ac:dyDescent="0.25">
      <c r="K298" s="135"/>
      <c r="L298" s="135"/>
      <c r="M298" s="135"/>
      <c r="N298" s="135"/>
      <c r="O298" s="135"/>
      <c r="P298" s="135"/>
      <c r="T298" s="135"/>
      <c r="U298" s="135"/>
      <c r="V298" s="135"/>
      <c r="W298" s="135"/>
      <c r="X298" s="135"/>
      <c r="Y298" s="135"/>
    </row>
    <row r="299" spans="11:25" ht="15" x14ac:dyDescent="0.25">
      <c r="K299" s="135"/>
      <c r="L299" s="135"/>
      <c r="M299" s="135"/>
      <c r="N299" s="135"/>
      <c r="O299" s="135"/>
      <c r="P299" s="135"/>
      <c r="T299" s="135"/>
      <c r="U299" s="135"/>
      <c r="V299" s="135"/>
      <c r="W299" s="135"/>
      <c r="X299" s="135"/>
      <c r="Y299" s="135"/>
    </row>
    <row r="300" spans="11:25" ht="15" x14ac:dyDescent="0.25">
      <c r="K300" s="135"/>
      <c r="L300" s="135"/>
      <c r="M300" s="135"/>
      <c r="N300" s="135"/>
      <c r="O300" s="135"/>
      <c r="P300" s="135"/>
      <c r="T300" s="135"/>
      <c r="U300" s="135"/>
      <c r="V300" s="135"/>
      <c r="W300" s="135"/>
      <c r="X300" s="135"/>
      <c r="Y300" s="135"/>
    </row>
    <row r="301" spans="11:25" ht="15" x14ac:dyDescent="0.25">
      <c r="K301" s="135"/>
      <c r="L301" s="135"/>
      <c r="M301" s="135"/>
      <c r="N301" s="135"/>
      <c r="O301" s="135"/>
      <c r="P301" s="135"/>
      <c r="T301" s="135"/>
      <c r="U301" s="135"/>
      <c r="V301" s="135"/>
      <c r="W301" s="135"/>
      <c r="X301" s="135"/>
      <c r="Y301" s="135"/>
    </row>
    <row r="302" spans="11:25" ht="15" x14ac:dyDescent="0.25">
      <c r="K302" s="135"/>
      <c r="L302" s="135"/>
      <c r="M302" s="135"/>
      <c r="N302" s="135"/>
      <c r="O302" s="135"/>
      <c r="P302" s="135"/>
      <c r="T302" s="135"/>
      <c r="U302" s="135"/>
      <c r="V302" s="135"/>
      <c r="W302" s="135"/>
      <c r="X302" s="135"/>
      <c r="Y302" s="135"/>
    </row>
    <row r="303" spans="11:25" ht="15" x14ac:dyDescent="0.25">
      <c r="K303" s="135"/>
      <c r="L303" s="135"/>
      <c r="M303" s="135"/>
      <c r="N303" s="135"/>
      <c r="O303" s="135"/>
      <c r="P303" s="135"/>
      <c r="T303" s="135"/>
      <c r="U303" s="135"/>
      <c r="V303" s="135"/>
      <c r="W303" s="135"/>
      <c r="X303" s="135"/>
      <c r="Y303" s="135"/>
    </row>
    <row r="304" spans="11:25" ht="15" x14ac:dyDescent="0.25">
      <c r="K304" s="135"/>
      <c r="L304" s="135"/>
      <c r="M304" s="135"/>
      <c r="N304" s="135"/>
      <c r="O304" s="135"/>
      <c r="P304" s="135"/>
      <c r="T304" s="135"/>
      <c r="U304" s="135"/>
      <c r="V304" s="135"/>
      <c r="W304" s="135"/>
      <c r="X304" s="135"/>
      <c r="Y304" s="135"/>
    </row>
    <row r="305" spans="11:25" ht="15" x14ac:dyDescent="0.25">
      <c r="K305" s="135"/>
      <c r="L305" s="135"/>
      <c r="M305" s="135"/>
      <c r="N305" s="135"/>
      <c r="O305" s="135"/>
      <c r="P305" s="135"/>
      <c r="T305" s="135"/>
      <c r="U305" s="135"/>
      <c r="V305" s="135"/>
      <c r="W305" s="135"/>
      <c r="X305" s="135"/>
      <c r="Y305" s="135"/>
    </row>
    <row r="306" spans="11:25" ht="15" x14ac:dyDescent="0.25">
      <c r="K306" s="135"/>
      <c r="L306" s="135"/>
      <c r="M306" s="135"/>
      <c r="N306" s="135"/>
      <c r="O306" s="135"/>
      <c r="P306" s="135"/>
      <c r="T306" s="135"/>
      <c r="U306" s="135"/>
      <c r="V306" s="135"/>
      <c r="W306" s="135"/>
      <c r="X306" s="135"/>
      <c r="Y306" s="135"/>
    </row>
    <row r="307" spans="11:25" ht="15" x14ac:dyDescent="0.25">
      <c r="K307" s="135"/>
      <c r="L307" s="135"/>
      <c r="M307" s="135"/>
      <c r="N307" s="135"/>
      <c r="O307" s="135"/>
      <c r="P307" s="135"/>
      <c r="T307" s="135"/>
      <c r="U307" s="135"/>
      <c r="V307" s="135"/>
      <c r="W307" s="135"/>
      <c r="X307" s="135"/>
      <c r="Y307" s="135"/>
    </row>
    <row r="308" spans="11:25" ht="15" x14ac:dyDescent="0.25">
      <c r="K308" s="135"/>
      <c r="L308" s="135"/>
      <c r="M308" s="135"/>
      <c r="N308" s="135"/>
      <c r="O308" s="135"/>
      <c r="P308" s="135"/>
      <c r="T308" s="135"/>
      <c r="U308" s="135"/>
      <c r="V308" s="135"/>
      <c r="W308" s="135"/>
      <c r="X308" s="135"/>
      <c r="Y308" s="135"/>
    </row>
    <row r="309" spans="11:25" ht="15" x14ac:dyDescent="0.25">
      <c r="K309" s="135"/>
      <c r="L309" s="135"/>
      <c r="M309" s="135"/>
      <c r="N309" s="135"/>
      <c r="O309" s="135"/>
      <c r="P309" s="135"/>
      <c r="T309" s="135"/>
      <c r="U309" s="135"/>
      <c r="V309" s="135"/>
      <c r="W309" s="135"/>
      <c r="X309" s="135"/>
      <c r="Y309" s="135"/>
    </row>
    <row r="310" spans="11:25" ht="15" x14ac:dyDescent="0.25">
      <c r="K310" s="135"/>
      <c r="L310" s="135"/>
      <c r="M310" s="135"/>
      <c r="N310" s="135"/>
      <c r="O310" s="135"/>
      <c r="P310" s="135"/>
      <c r="T310" s="135"/>
      <c r="U310" s="135"/>
      <c r="V310" s="135"/>
      <c r="W310" s="135"/>
      <c r="X310" s="135"/>
      <c r="Y310" s="135"/>
    </row>
    <row r="311" spans="11:25" ht="15" x14ac:dyDescent="0.25">
      <c r="K311" s="135"/>
      <c r="L311" s="135"/>
      <c r="M311" s="135"/>
      <c r="N311" s="135"/>
      <c r="O311" s="135"/>
      <c r="P311" s="135"/>
      <c r="T311" s="135"/>
      <c r="U311" s="135"/>
      <c r="V311" s="135"/>
      <c r="W311" s="135"/>
      <c r="X311" s="135"/>
      <c r="Y311" s="135"/>
    </row>
    <row r="312" spans="11:25" ht="15" x14ac:dyDescent="0.25">
      <c r="K312" s="135"/>
      <c r="L312" s="135"/>
      <c r="M312" s="135"/>
      <c r="N312" s="135"/>
      <c r="O312" s="135"/>
      <c r="P312" s="135"/>
      <c r="T312" s="135"/>
      <c r="U312" s="135"/>
      <c r="V312" s="135"/>
      <c r="W312" s="135"/>
      <c r="X312" s="135"/>
      <c r="Y312" s="135"/>
    </row>
    <row r="313" spans="11:25" ht="15" x14ac:dyDescent="0.25">
      <c r="K313" s="135"/>
      <c r="L313" s="135"/>
      <c r="M313" s="135"/>
      <c r="N313" s="135"/>
      <c r="O313" s="135"/>
      <c r="P313" s="135"/>
      <c r="T313" s="135"/>
      <c r="U313" s="135"/>
      <c r="V313" s="135"/>
      <c r="W313" s="135"/>
      <c r="X313" s="135"/>
      <c r="Y313" s="135"/>
    </row>
    <row r="314" spans="11:25" ht="15" x14ac:dyDescent="0.25">
      <c r="K314" s="135"/>
      <c r="L314" s="135"/>
      <c r="M314" s="135"/>
      <c r="N314" s="135"/>
      <c r="O314" s="135"/>
      <c r="P314" s="135"/>
      <c r="T314" s="135"/>
      <c r="U314" s="135"/>
      <c r="V314" s="135"/>
      <c r="W314" s="135"/>
      <c r="X314" s="135"/>
      <c r="Y314" s="135"/>
    </row>
    <row r="315" spans="11:25" ht="15" x14ac:dyDescent="0.25">
      <c r="K315" s="135"/>
      <c r="L315" s="135"/>
      <c r="M315" s="135"/>
      <c r="N315" s="135"/>
      <c r="O315" s="135"/>
      <c r="P315" s="135"/>
      <c r="T315" s="135"/>
      <c r="U315" s="135"/>
      <c r="V315" s="135"/>
      <c r="W315" s="135"/>
      <c r="X315" s="135"/>
      <c r="Y315" s="135"/>
    </row>
    <row r="316" spans="11:25" ht="15" x14ac:dyDescent="0.25">
      <c r="K316" s="135"/>
      <c r="L316" s="135"/>
      <c r="M316" s="135"/>
      <c r="N316" s="135"/>
      <c r="O316" s="135"/>
      <c r="P316" s="135"/>
      <c r="T316" s="135"/>
      <c r="U316" s="135"/>
      <c r="V316" s="135"/>
      <c r="W316" s="135"/>
      <c r="X316" s="135"/>
      <c r="Y316" s="135"/>
    </row>
    <row r="317" spans="11:25" ht="15" x14ac:dyDescent="0.25">
      <c r="K317" s="135"/>
      <c r="L317" s="135"/>
      <c r="M317" s="135"/>
      <c r="N317" s="135"/>
      <c r="O317" s="135"/>
      <c r="P317" s="135"/>
      <c r="T317" s="135"/>
      <c r="U317" s="135"/>
      <c r="V317" s="135"/>
      <c r="W317" s="135"/>
      <c r="X317" s="135"/>
      <c r="Y317" s="135"/>
    </row>
    <row r="318" spans="11:25" ht="15" x14ac:dyDescent="0.25">
      <c r="K318" s="135"/>
      <c r="L318" s="135"/>
      <c r="M318" s="135"/>
      <c r="N318" s="135"/>
      <c r="O318" s="135"/>
      <c r="P318" s="135"/>
      <c r="T318" s="135"/>
      <c r="U318" s="135"/>
      <c r="V318" s="135"/>
      <c r="W318" s="135"/>
      <c r="X318" s="135"/>
      <c r="Y318" s="135"/>
    </row>
    <row r="319" spans="11:25" ht="15" x14ac:dyDescent="0.25">
      <c r="K319" s="135"/>
      <c r="L319" s="135"/>
      <c r="M319" s="135"/>
      <c r="N319" s="135"/>
      <c r="O319" s="135"/>
      <c r="P319" s="135"/>
      <c r="T319" s="135"/>
      <c r="U319" s="135"/>
      <c r="V319" s="135"/>
      <c r="W319" s="135"/>
      <c r="X319" s="135"/>
      <c r="Y319" s="135"/>
    </row>
    <row r="320" spans="11:25" ht="15" x14ac:dyDescent="0.25">
      <c r="K320" s="135"/>
      <c r="L320" s="135"/>
      <c r="M320" s="135"/>
      <c r="N320" s="135"/>
      <c r="O320" s="135"/>
      <c r="P320" s="135"/>
      <c r="T320" s="135"/>
      <c r="U320" s="135"/>
      <c r="V320" s="135"/>
      <c r="W320" s="135"/>
      <c r="X320" s="135"/>
      <c r="Y320" s="135"/>
    </row>
    <row r="321" spans="11:25" ht="15" x14ac:dyDescent="0.25">
      <c r="K321" s="135"/>
      <c r="L321" s="135"/>
      <c r="M321" s="135"/>
      <c r="N321" s="135"/>
      <c r="O321" s="135"/>
      <c r="P321" s="135"/>
      <c r="T321" s="135"/>
      <c r="U321" s="135"/>
      <c r="V321" s="135"/>
      <c r="W321" s="135"/>
      <c r="X321" s="135"/>
      <c r="Y321" s="135"/>
    </row>
    <row r="322" spans="11:25" ht="15" x14ac:dyDescent="0.25">
      <c r="K322" s="135"/>
      <c r="L322" s="135"/>
      <c r="M322" s="135"/>
      <c r="N322" s="135"/>
      <c r="O322" s="135"/>
      <c r="P322" s="135"/>
      <c r="T322" s="135"/>
      <c r="U322" s="135"/>
      <c r="V322" s="135"/>
      <c r="W322" s="135"/>
      <c r="X322" s="135"/>
      <c r="Y322" s="135"/>
    </row>
    <row r="323" spans="11:25" ht="15" x14ac:dyDescent="0.25">
      <c r="K323" s="135"/>
      <c r="L323" s="135"/>
      <c r="M323" s="135"/>
      <c r="N323" s="135"/>
      <c r="O323" s="135"/>
      <c r="P323" s="135"/>
      <c r="T323" s="135"/>
      <c r="U323" s="135"/>
      <c r="V323" s="135"/>
      <c r="W323" s="135"/>
      <c r="X323" s="135"/>
      <c r="Y323" s="135"/>
    </row>
    <row r="324" spans="11:25" ht="15" x14ac:dyDescent="0.25">
      <c r="K324" s="135"/>
      <c r="L324" s="135"/>
      <c r="M324" s="135"/>
      <c r="N324" s="135"/>
      <c r="O324" s="135"/>
      <c r="P324" s="135"/>
      <c r="T324" s="135"/>
      <c r="U324" s="135"/>
      <c r="V324" s="135"/>
      <c r="W324" s="135"/>
      <c r="X324" s="135"/>
      <c r="Y324" s="135"/>
    </row>
    <row r="325" spans="11:25" ht="15" x14ac:dyDescent="0.25">
      <c r="K325" s="135"/>
      <c r="L325" s="135"/>
      <c r="M325" s="135"/>
      <c r="N325" s="135"/>
      <c r="O325" s="135"/>
      <c r="P325" s="135"/>
      <c r="T325" s="135"/>
      <c r="U325" s="135"/>
      <c r="V325" s="135"/>
      <c r="W325" s="135"/>
      <c r="X325" s="135"/>
      <c r="Y325" s="135"/>
    </row>
    <row r="326" spans="11:25" ht="15" x14ac:dyDescent="0.25">
      <c r="K326" s="135"/>
      <c r="L326" s="135"/>
      <c r="M326" s="135"/>
      <c r="N326" s="135"/>
      <c r="O326" s="135"/>
      <c r="P326" s="135"/>
      <c r="T326" s="135"/>
      <c r="U326" s="135"/>
      <c r="V326" s="135"/>
      <c r="W326" s="135"/>
      <c r="X326" s="135"/>
      <c r="Y326" s="135"/>
    </row>
    <row r="327" spans="11:25" ht="15" x14ac:dyDescent="0.25">
      <c r="K327" s="135"/>
      <c r="L327" s="135"/>
      <c r="M327" s="135"/>
      <c r="N327" s="135"/>
      <c r="O327" s="135"/>
      <c r="P327" s="135"/>
      <c r="T327" s="135"/>
      <c r="U327" s="135"/>
      <c r="V327" s="135"/>
      <c r="W327" s="135"/>
      <c r="X327" s="135"/>
      <c r="Y327" s="135"/>
    </row>
    <row r="328" spans="11:25" ht="15" x14ac:dyDescent="0.25">
      <c r="K328" s="135"/>
      <c r="L328" s="135"/>
      <c r="M328" s="135"/>
      <c r="N328" s="135"/>
      <c r="O328" s="135"/>
      <c r="P328" s="135"/>
      <c r="T328" s="135"/>
      <c r="U328" s="135"/>
      <c r="V328" s="135"/>
      <c r="W328" s="135"/>
      <c r="X328" s="135"/>
      <c r="Y328" s="135"/>
    </row>
    <row r="329" spans="11:25" ht="15" x14ac:dyDescent="0.25">
      <c r="K329" s="135"/>
      <c r="L329" s="135"/>
      <c r="M329" s="135"/>
      <c r="N329" s="135"/>
      <c r="O329" s="135"/>
      <c r="P329" s="135"/>
      <c r="T329" s="135"/>
      <c r="U329" s="135"/>
      <c r="V329" s="135"/>
      <c r="W329" s="135"/>
      <c r="X329" s="135"/>
      <c r="Y329" s="135"/>
    </row>
    <row r="330" spans="11:25" ht="15" x14ac:dyDescent="0.25">
      <c r="K330" s="135"/>
      <c r="L330" s="135"/>
      <c r="M330" s="135"/>
      <c r="N330" s="135"/>
      <c r="O330" s="135"/>
      <c r="P330" s="135"/>
      <c r="T330" s="135"/>
      <c r="U330" s="135"/>
      <c r="V330" s="135"/>
      <c r="W330" s="135"/>
      <c r="X330" s="135"/>
      <c r="Y330" s="135"/>
    </row>
    <row r="331" spans="11:25" ht="15" x14ac:dyDescent="0.25">
      <c r="K331" s="135"/>
      <c r="L331" s="135"/>
      <c r="M331" s="135"/>
      <c r="N331" s="135"/>
      <c r="O331" s="135"/>
      <c r="P331" s="135"/>
      <c r="T331" s="135"/>
      <c r="U331" s="135"/>
      <c r="V331" s="135"/>
      <c r="W331" s="135"/>
      <c r="X331" s="135"/>
      <c r="Y331" s="135"/>
    </row>
    <row r="332" spans="11:25" ht="15" x14ac:dyDescent="0.25">
      <c r="K332" s="135"/>
      <c r="L332" s="135"/>
      <c r="M332" s="135"/>
      <c r="N332" s="135"/>
      <c r="O332" s="135"/>
      <c r="P332" s="135"/>
      <c r="T332" s="135"/>
      <c r="U332" s="135"/>
      <c r="V332" s="135"/>
      <c r="W332" s="135"/>
      <c r="X332" s="135"/>
      <c r="Y332" s="135"/>
    </row>
    <row r="333" spans="11:25" ht="15" x14ac:dyDescent="0.25">
      <c r="K333" s="135"/>
      <c r="L333" s="135"/>
      <c r="M333" s="135"/>
      <c r="N333" s="135"/>
      <c r="O333" s="135"/>
      <c r="P333" s="135"/>
      <c r="T333" s="135"/>
      <c r="U333" s="135"/>
      <c r="V333" s="135"/>
      <c r="W333" s="135"/>
      <c r="X333" s="135"/>
      <c r="Y333" s="135"/>
    </row>
    <row r="334" spans="11:25" ht="15" x14ac:dyDescent="0.25">
      <c r="K334" s="135"/>
      <c r="L334" s="135"/>
      <c r="M334" s="135"/>
      <c r="N334" s="135"/>
      <c r="O334" s="135"/>
      <c r="P334" s="135"/>
      <c r="T334" s="135"/>
      <c r="U334" s="135"/>
      <c r="V334" s="135"/>
      <c r="W334" s="135"/>
      <c r="X334" s="135"/>
      <c r="Y334" s="135"/>
    </row>
    <row r="335" spans="11:25" ht="15" x14ac:dyDescent="0.25">
      <c r="K335" s="135"/>
      <c r="L335" s="135"/>
      <c r="M335" s="135"/>
      <c r="N335" s="135"/>
      <c r="O335" s="135"/>
      <c r="P335" s="135"/>
      <c r="T335" s="135"/>
      <c r="U335" s="135"/>
      <c r="V335" s="135"/>
      <c r="W335" s="135"/>
      <c r="X335" s="135"/>
      <c r="Y335" s="135"/>
    </row>
    <row r="336" spans="11:25" ht="15" x14ac:dyDescent="0.25">
      <c r="K336" s="135"/>
      <c r="L336" s="135"/>
      <c r="M336" s="135"/>
      <c r="N336" s="135"/>
      <c r="O336" s="135"/>
      <c r="P336" s="135"/>
      <c r="T336" s="135"/>
      <c r="U336" s="135"/>
      <c r="V336" s="135"/>
      <c r="W336" s="135"/>
      <c r="X336" s="135"/>
      <c r="Y336" s="135"/>
    </row>
    <row r="337" spans="11:25" ht="15" x14ac:dyDescent="0.25">
      <c r="K337" s="135"/>
      <c r="L337" s="135"/>
      <c r="M337" s="135"/>
      <c r="N337" s="135"/>
      <c r="O337" s="135"/>
      <c r="P337" s="135"/>
      <c r="T337" s="135"/>
      <c r="U337" s="135"/>
      <c r="V337" s="135"/>
      <c r="W337" s="135"/>
      <c r="X337" s="135"/>
      <c r="Y337" s="135"/>
    </row>
    <row r="338" spans="11:25" ht="15" x14ac:dyDescent="0.25">
      <c r="K338" s="135"/>
      <c r="L338" s="135"/>
      <c r="M338" s="135"/>
      <c r="N338" s="135"/>
      <c r="O338" s="135"/>
      <c r="P338" s="135"/>
      <c r="T338" s="135"/>
      <c r="U338" s="135"/>
      <c r="V338" s="135"/>
      <c r="W338" s="135"/>
      <c r="X338" s="135"/>
      <c r="Y338" s="135"/>
    </row>
    <row r="339" spans="11:25" ht="15" x14ac:dyDescent="0.25">
      <c r="K339" s="135"/>
      <c r="L339" s="135"/>
      <c r="M339" s="135"/>
      <c r="N339" s="135"/>
      <c r="O339" s="135"/>
      <c r="P339" s="135"/>
      <c r="T339" s="135"/>
      <c r="U339" s="135"/>
      <c r="V339" s="135"/>
      <c r="W339" s="135"/>
      <c r="X339" s="135"/>
      <c r="Y339" s="135"/>
    </row>
    <row r="340" spans="11:25" ht="15" x14ac:dyDescent="0.25">
      <c r="K340" s="135"/>
      <c r="L340" s="135"/>
      <c r="M340" s="135"/>
      <c r="N340" s="135"/>
      <c r="O340" s="135"/>
      <c r="P340" s="135"/>
      <c r="T340" s="135"/>
      <c r="U340" s="135"/>
      <c r="V340" s="135"/>
      <c r="W340" s="135"/>
      <c r="X340" s="135"/>
      <c r="Y340" s="135"/>
    </row>
    <row r="341" spans="11:25" ht="15" x14ac:dyDescent="0.25">
      <c r="K341" s="135"/>
      <c r="L341" s="135"/>
      <c r="M341" s="135"/>
      <c r="N341" s="135"/>
      <c r="O341" s="135"/>
      <c r="P341" s="135"/>
      <c r="T341" s="135"/>
      <c r="U341" s="135"/>
      <c r="V341" s="135"/>
      <c r="W341" s="135"/>
      <c r="X341" s="135"/>
      <c r="Y341" s="135"/>
    </row>
    <row r="342" spans="11:25" ht="15" x14ac:dyDescent="0.25">
      <c r="K342" s="135"/>
      <c r="L342" s="135"/>
      <c r="M342" s="135"/>
      <c r="N342" s="135"/>
      <c r="O342" s="135"/>
      <c r="P342" s="135"/>
      <c r="T342" s="135"/>
      <c r="U342" s="135"/>
      <c r="V342" s="135"/>
      <c r="W342" s="135"/>
      <c r="X342" s="135"/>
      <c r="Y342" s="135"/>
    </row>
    <row r="343" spans="11:25" ht="15" x14ac:dyDescent="0.25">
      <c r="K343" s="135"/>
      <c r="L343" s="135"/>
      <c r="M343" s="135"/>
      <c r="N343" s="135"/>
      <c r="O343" s="135"/>
      <c r="P343" s="135"/>
      <c r="T343" s="135"/>
      <c r="U343" s="135"/>
      <c r="V343" s="135"/>
      <c r="W343" s="135"/>
      <c r="X343" s="135"/>
      <c r="Y343" s="135"/>
    </row>
    <row r="344" spans="11:25" ht="15" x14ac:dyDescent="0.25">
      <c r="K344" s="135"/>
      <c r="L344" s="135"/>
      <c r="M344" s="135"/>
      <c r="N344" s="135"/>
      <c r="O344" s="135"/>
      <c r="P344" s="135"/>
      <c r="T344" s="135"/>
      <c r="U344" s="135"/>
      <c r="V344" s="135"/>
      <c r="W344" s="135"/>
      <c r="X344" s="135"/>
      <c r="Y344" s="135"/>
    </row>
    <row r="345" spans="11:25" ht="15" x14ac:dyDescent="0.25">
      <c r="K345" s="135"/>
      <c r="L345" s="135"/>
      <c r="M345" s="135"/>
      <c r="N345" s="135"/>
      <c r="O345" s="135"/>
      <c r="P345" s="135"/>
      <c r="T345" s="135"/>
      <c r="U345" s="135"/>
      <c r="V345" s="135"/>
      <c r="W345" s="135"/>
      <c r="X345" s="135"/>
      <c r="Y345" s="135"/>
    </row>
    <row r="346" spans="11:25" ht="15" x14ac:dyDescent="0.25">
      <c r="K346" s="135"/>
      <c r="L346" s="135"/>
      <c r="M346" s="135"/>
      <c r="N346" s="135"/>
      <c r="O346" s="135"/>
      <c r="P346" s="135"/>
      <c r="T346" s="135"/>
      <c r="U346" s="135"/>
      <c r="V346" s="135"/>
      <c r="W346" s="135"/>
      <c r="X346" s="135"/>
      <c r="Y346" s="135"/>
    </row>
    <row r="347" spans="11:25" ht="15" x14ac:dyDescent="0.25">
      <c r="K347" s="135"/>
      <c r="L347" s="135"/>
      <c r="M347" s="135"/>
      <c r="N347" s="135"/>
      <c r="O347" s="135"/>
      <c r="P347" s="135"/>
      <c r="T347" s="135"/>
      <c r="U347" s="135"/>
      <c r="V347" s="135"/>
      <c r="W347" s="135"/>
      <c r="X347" s="135"/>
      <c r="Y347" s="135"/>
    </row>
    <row r="348" spans="11:25" ht="15" x14ac:dyDescent="0.25">
      <c r="K348" s="135"/>
      <c r="L348" s="135"/>
      <c r="M348" s="135"/>
      <c r="N348" s="135"/>
      <c r="O348" s="135"/>
      <c r="P348" s="135"/>
      <c r="T348" s="135"/>
      <c r="U348" s="135"/>
      <c r="V348" s="135"/>
      <c r="W348" s="135"/>
      <c r="X348" s="135"/>
      <c r="Y348" s="135"/>
    </row>
    <row r="349" spans="11:25" ht="15" x14ac:dyDescent="0.25">
      <c r="K349" s="135"/>
      <c r="L349" s="135"/>
      <c r="M349" s="135"/>
      <c r="N349" s="135"/>
      <c r="O349" s="135"/>
      <c r="P349" s="135"/>
      <c r="T349" s="135"/>
      <c r="U349" s="135"/>
      <c r="V349" s="135"/>
      <c r="W349" s="135"/>
      <c r="X349" s="135"/>
      <c r="Y349" s="135"/>
    </row>
    <row r="350" spans="11:25" ht="15" x14ac:dyDescent="0.25">
      <c r="K350" s="135"/>
      <c r="L350" s="135"/>
      <c r="M350" s="135"/>
      <c r="N350" s="135"/>
      <c r="O350" s="135"/>
      <c r="P350" s="135"/>
      <c r="T350" s="135"/>
      <c r="U350" s="135"/>
      <c r="V350" s="135"/>
      <c r="W350" s="135"/>
      <c r="X350" s="135"/>
      <c r="Y350" s="135"/>
    </row>
    <row r="351" spans="11:25" ht="15" x14ac:dyDescent="0.25">
      <c r="K351" s="135"/>
      <c r="L351" s="135"/>
      <c r="M351" s="135"/>
      <c r="N351" s="135"/>
      <c r="O351" s="135"/>
      <c r="P351" s="135"/>
      <c r="T351" s="135"/>
      <c r="U351" s="135"/>
      <c r="V351" s="135"/>
      <c r="W351" s="135"/>
      <c r="X351" s="135"/>
      <c r="Y351" s="135"/>
    </row>
    <row r="352" spans="11:25" ht="15" x14ac:dyDescent="0.25">
      <c r="K352" s="135"/>
      <c r="L352" s="135"/>
      <c r="M352" s="135"/>
      <c r="N352" s="135"/>
      <c r="O352" s="135"/>
      <c r="P352" s="135"/>
      <c r="T352" s="135"/>
      <c r="U352" s="135"/>
      <c r="V352" s="135"/>
      <c r="W352" s="135"/>
      <c r="X352" s="135"/>
      <c r="Y352" s="135"/>
    </row>
    <row r="353" spans="11:25" ht="15" x14ac:dyDescent="0.25">
      <c r="K353" s="135"/>
      <c r="L353" s="135"/>
      <c r="M353" s="135"/>
      <c r="N353" s="135"/>
      <c r="O353" s="135"/>
      <c r="P353" s="135"/>
      <c r="T353" s="135"/>
      <c r="U353" s="135"/>
      <c r="V353" s="135"/>
      <c r="W353" s="135"/>
      <c r="X353" s="135"/>
      <c r="Y353" s="135"/>
    </row>
    <row r="354" spans="11:25" ht="15" x14ac:dyDescent="0.25">
      <c r="K354" s="135"/>
      <c r="L354" s="135"/>
      <c r="M354" s="135"/>
      <c r="N354" s="135"/>
      <c r="O354" s="135"/>
      <c r="P354" s="135"/>
      <c r="T354" s="135"/>
      <c r="U354" s="135"/>
      <c r="V354" s="135"/>
      <c r="W354" s="135"/>
      <c r="X354" s="135"/>
      <c r="Y354" s="135"/>
    </row>
    <row r="355" spans="11:25" ht="15" x14ac:dyDescent="0.25">
      <c r="K355" s="135"/>
      <c r="L355" s="135"/>
      <c r="M355" s="135"/>
      <c r="N355" s="135"/>
      <c r="O355" s="135"/>
      <c r="P355" s="135"/>
      <c r="T355" s="135"/>
      <c r="U355" s="135"/>
      <c r="V355" s="135"/>
      <c r="W355" s="135"/>
      <c r="X355" s="135"/>
      <c r="Y355" s="135"/>
    </row>
    <row r="356" spans="11:25" ht="15" x14ac:dyDescent="0.25">
      <c r="K356" s="135"/>
      <c r="L356" s="135"/>
      <c r="M356" s="135"/>
      <c r="N356" s="135"/>
      <c r="O356" s="135"/>
      <c r="P356" s="135"/>
      <c r="T356" s="135"/>
      <c r="U356" s="135"/>
      <c r="V356" s="135"/>
      <c r="W356" s="135"/>
      <c r="X356" s="135"/>
      <c r="Y356" s="135"/>
    </row>
    <row r="357" spans="11:25" ht="15" x14ac:dyDescent="0.25">
      <c r="K357" s="135"/>
      <c r="L357" s="135"/>
      <c r="M357" s="135"/>
      <c r="N357" s="135"/>
      <c r="O357" s="135"/>
      <c r="P357" s="135"/>
      <c r="T357" s="135"/>
      <c r="U357" s="135"/>
      <c r="V357" s="135"/>
      <c r="W357" s="135"/>
      <c r="X357" s="135"/>
      <c r="Y357" s="135"/>
    </row>
    <row r="358" spans="11:25" ht="15" x14ac:dyDescent="0.25">
      <c r="K358" s="135"/>
      <c r="L358" s="135"/>
      <c r="M358" s="135"/>
      <c r="N358" s="135"/>
      <c r="O358" s="135"/>
      <c r="P358" s="135"/>
      <c r="T358" s="135"/>
      <c r="U358" s="135"/>
      <c r="V358" s="135"/>
      <c r="W358" s="135"/>
      <c r="X358" s="135"/>
      <c r="Y358" s="135"/>
    </row>
    <row r="359" spans="11:25" ht="15" x14ac:dyDescent="0.25">
      <c r="K359" s="135"/>
      <c r="L359" s="135"/>
      <c r="M359" s="135"/>
      <c r="N359" s="135"/>
      <c r="O359" s="135"/>
      <c r="P359" s="135"/>
      <c r="T359" s="135"/>
      <c r="U359" s="135"/>
      <c r="V359" s="135"/>
      <c r="W359" s="135"/>
      <c r="X359" s="135"/>
      <c r="Y359" s="135"/>
    </row>
    <row r="360" spans="11:25" ht="15" x14ac:dyDescent="0.25">
      <c r="K360" s="135"/>
      <c r="L360" s="135"/>
      <c r="M360" s="135"/>
      <c r="N360" s="135"/>
      <c r="O360" s="135"/>
      <c r="P360" s="135"/>
      <c r="T360" s="135"/>
      <c r="U360" s="135"/>
      <c r="V360" s="135"/>
      <c r="W360" s="135"/>
      <c r="X360" s="135"/>
      <c r="Y360" s="135"/>
    </row>
    <row r="361" spans="11:25" ht="15" x14ac:dyDescent="0.25">
      <c r="K361" s="135"/>
      <c r="L361" s="135"/>
      <c r="M361" s="135"/>
      <c r="N361" s="135"/>
      <c r="O361" s="135"/>
      <c r="P361" s="135"/>
      <c r="T361" s="135"/>
      <c r="U361" s="135"/>
      <c r="V361" s="135"/>
      <c r="W361" s="135"/>
      <c r="X361" s="135"/>
      <c r="Y361" s="135"/>
    </row>
    <row r="362" spans="11:25" ht="15" x14ac:dyDescent="0.25">
      <c r="K362" s="135"/>
      <c r="L362" s="135"/>
      <c r="M362" s="135"/>
      <c r="N362" s="135"/>
      <c r="O362" s="135"/>
      <c r="P362" s="135"/>
      <c r="T362" s="135"/>
      <c r="U362" s="135"/>
      <c r="V362" s="135"/>
      <c r="W362" s="135"/>
      <c r="X362" s="135"/>
      <c r="Y362" s="135"/>
    </row>
    <row r="363" spans="11:25" ht="15" x14ac:dyDescent="0.25">
      <c r="K363" s="135"/>
      <c r="L363" s="135"/>
      <c r="M363" s="135"/>
      <c r="N363" s="135"/>
      <c r="O363" s="135"/>
      <c r="P363" s="135"/>
      <c r="T363" s="135"/>
      <c r="U363" s="135"/>
      <c r="V363" s="135"/>
      <c r="W363" s="135"/>
      <c r="X363" s="135"/>
      <c r="Y363" s="135"/>
    </row>
    <row r="364" spans="11:25" ht="15" x14ac:dyDescent="0.25">
      <c r="K364" s="135"/>
      <c r="L364" s="135"/>
      <c r="M364" s="135"/>
      <c r="N364" s="135"/>
      <c r="O364" s="135"/>
      <c r="P364" s="135"/>
      <c r="T364" s="135"/>
      <c r="U364" s="135"/>
      <c r="V364" s="135"/>
      <c r="W364" s="135"/>
      <c r="X364" s="135"/>
      <c r="Y364" s="135"/>
    </row>
    <row r="365" spans="11:25" ht="15" x14ac:dyDescent="0.25">
      <c r="K365" s="135"/>
      <c r="L365" s="135"/>
      <c r="M365" s="135"/>
      <c r="N365" s="135"/>
      <c r="O365" s="135"/>
      <c r="P365" s="135"/>
      <c r="T365" s="135"/>
      <c r="U365" s="135"/>
      <c r="V365" s="135"/>
      <c r="W365" s="135"/>
      <c r="X365" s="135"/>
      <c r="Y365" s="135"/>
    </row>
    <row r="366" spans="11:25" ht="15" x14ac:dyDescent="0.25">
      <c r="K366" s="135"/>
      <c r="L366" s="135"/>
      <c r="M366" s="135"/>
      <c r="N366" s="135"/>
      <c r="O366" s="135"/>
      <c r="P366" s="135"/>
      <c r="T366" s="135"/>
      <c r="U366" s="135"/>
      <c r="V366" s="135"/>
      <c r="W366" s="135"/>
      <c r="X366" s="135"/>
      <c r="Y366" s="135"/>
    </row>
    <row r="367" spans="11:25" ht="15" x14ac:dyDescent="0.25">
      <c r="K367" s="135"/>
      <c r="L367" s="135"/>
      <c r="M367" s="135"/>
      <c r="N367" s="135"/>
      <c r="O367" s="135"/>
      <c r="P367" s="135"/>
      <c r="T367" s="135"/>
      <c r="U367" s="135"/>
      <c r="V367" s="135"/>
      <c r="W367" s="135"/>
      <c r="X367" s="135"/>
      <c r="Y367" s="135"/>
    </row>
    <row r="368" spans="11:25" ht="15" x14ac:dyDescent="0.25">
      <c r="K368" s="135"/>
      <c r="L368" s="135"/>
      <c r="M368" s="135"/>
      <c r="N368" s="135"/>
      <c r="O368" s="135"/>
      <c r="P368" s="135"/>
      <c r="T368" s="135"/>
      <c r="U368" s="135"/>
      <c r="V368" s="135"/>
      <c r="W368" s="135"/>
      <c r="X368" s="135"/>
      <c r="Y368" s="135"/>
    </row>
    <row r="369" spans="11:25" ht="15" x14ac:dyDescent="0.25">
      <c r="K369" s="135"/>
      <c r="L369" s="135"/>
      <c r="M369" s="135"/>
      <c r="N369" s="135"/>
      <c r="O369" s="135"/>
      <c r="P369" s="135"/>
      <c r="T369" s="135"/>
      <c r="U369" s="135"/>
      <c r="V369" s="135"/>
      <c r="W369" s="135"/>
      <c r="X369" s="135"/>
      <c r="Y369" s="135"/>
    </row>
    <row r="370" spans="11:25" ht="15" x14ac:dyDescent="0.25">
      <c r="K370" s="135"/>
      <c r="L370" s="135"/>
      <c r="M370" s="135"/>
      <c r="N370" s="135"/>
      <c r="O370" s="135"/>
      <c r="P370" s="135"/>
      <c r="T370" s="135"/>
      <c r="U370" s="135"/>
      <c r="V370" s="135"/>
      <c r="W370" s="135"/>
      <c r="X370" s="135"/>
      <c r="Y370" s="135"/>
    </row>
    <row r="371" spans="11:25" ht="15" x14ac:dyDescent="0.25">
      <c r="K371" s="135"/>
      <c r="L371" s="135"/>
      <c r="M371" s="135"/>
      <c r="N371" s="135"/>
      <c r="O371" s="135"/>
      <c r="P371" s="135"/>
      <c r="T371" s="135"/>
      <c r="U371" s="135"/>
      <c r="V371" s="135"/>
      <c r="W371" s="135"/>
      <c r="X371" s="135"/>
      <c r="Y371" s="135"/>
    </row>
    <row r="372" spans="11:25" ht="15" x14ac:dyDescent="0.25">
      <c r="K372" s="135"/>
      <c r="L372" s="135"/>
      <c r="M372" s="135"/>
      <c r="N372" s="135"/>
      <c r="O372" s="135"/>
      <c r="P372" s="135"/>
      <c r="T372" s="135"/>
      <c r="U372" s="135"/>
      <c r="V372" s="135"/>
      <c r="W372" s="135"/>
      <c r="X372" s="135"/>
      <c r="Y372" s="135"/>
    </row>
    <row r="373" spans="11:25" ht="15" x14ac:dyDescent="0.25">
      <c r="K373" s="135"/>
      <c r="L373" s="135"/>
      <c r="M373" s="135"/>
      <c r="N373" s="135"/>
      <c r="O373" s="135"/>
      <c r="P373" s="135"/>
      <c r="T373" s="135"/>
      <c r="U373" s="135"/>
      <c r="V373" s="135"/>
      <c r="W373" s="135"/>
      <c r="X373" s="135"/>
      <c r="Y373" s="135"/>
    </row>
    <row r="374" spans="11:25" ht="15" x14ac:dyDescent="0.25">
      <c r="K374" s="135"/>
      <c r="L374" s="135"/>
      <c r="M374" s="135"/>
      <c r="N374" s="135"/>
      <c r="O374" s="135"/>
      <c r="P374" s="135"/>
      <c r="T374" s="135"/>
      <c r="U374" s="135"/>
      <c r="V374" s="135"/>
      <c r="W374" s="135"/>
      <c r="X374" s="135"/>
      <c r="Y374" s="135"/>
    </row>
    <row r="375" spans="11:25" ht="15" x14ac:dyDescent="0.25">
      <c r="K375" s="135"/>
      <c r="L375" s="135"/>
      <c r="M375" s="135"/>
      <c r="N375" s="135"/>
      <c r="O375" s="135"/>
      <c r="P375" s="135"/>
      <c r="T375" s="135"/>
      <c r="U375" s="135"/>
      <c r="V375" s="135"/>
      <c r="W375" s="135"/>
      <c r="X375" s="135"/>
      <c r="Y375" s="135"/>
    </row>
    <row r="376" spans="11:25" ht="15" x14ac:dyDescent="0.25">
      <c r="K376" s="135"/>
      <c r="L376" s="135"/>
      <c r="M376" s="135"/>
      <c r="N376" s="135"/>
      <c r="O376" s="135"/>
      <c r="P376" s="135"/>
      <c r="T376" s="135"/>
      <c r="U376" s="135"/>
      <c r="V376" s="135"/>
      <c r="W376" s="135"/>
      <c r="X376" s="135"/>
      <c r="Y376" s="135"/>
    </row>
    <row r="377" spans="11:25" ht="15" x14ac:dyDescent="0.25">
      <c r="K377" s="135"/>
      <c r="L377" s="135"/>
      <c r="M377" s="135"/>
      <c r="N377" s="135"/>
      <c r="O377" s="135"/>
      <c r="P377" s="135"/>
      <c r="T377" s="135"/>
      <c r="U377" s="135"/>
      <c r="V377" s="135"/>
      <c r="W377" s="135"/>
      <c r="X377" s="135"/>
      <c r="Y377" s="135"/>
    </row>
    <row r="378" spans="11:25" ht="15" x14ac:dyDescent="0.25">
      <c r="K378" s="135"/>
      <c r="L378" s="135"/>
      <c r="M378" s="135"/>
      <c r="N378" s="135"/>
      <c r="O378" s="135"/>
      <c r="P378" s="135"/>
      <c r="T378" s="135"/>
      <c r="U378" s="135"/>
      <c r="V378" s="135"/>
      <c r="W378" s="135"/>
      <c r="X378" s="135"/>
      <c r="Y378" s="135"/>
    </row>
    <row r="379" spans="11:25" ht="15" x14ac:dyDescent="0.25">
      <c r="K379" s="135"/>
      <c r="L379" s="135"/>
      <c r="M379" s="135"/>
      <c r="N379" s="135"/>
      <c r="O379" s="135"/>
      <c r="P379" s="135"/>
      <c r="T379" s="135"/>
      <c r="U379" s="135"/>
      <c r="V379" s="135"/>
      <c r="W379" s="135"/>
      <c r="X379" s="135"/>
      <c r="Y379" s="135"/>
    </row>
    <row r="380" spans="11:25" ht="15" x14ac:dyDescent="0.25">
      <c r="K380" s="135"/>
      <c r="L380" s="135"/>
      <c r="M380" s="135"/>
      <c r="N380" s="135"/>
      <c r="O380" s="135"/>
      <c r="P380" s="135"/>
      <c r="T380" s="135"/>
      <c r="U380" s="135"/>
      <c r="V380" s="135"/>
      <c r="W380" s="135"/>
      <c r="X380" s="135"/>
      <c r="Y380" s="135"/>
    </row>
    <row r="381" spans="11:25" ht="15" x14ac:dyDescent="0.25">
      <c r="K381" s="135"/>
      <c r="L381" s="135"/>
      <c r="M381" s="135"/>
      <c r="N381" s="135"/>
      <c r="O381" s="135"/>
      <c r="P381" s="135"/>
      <c r="T381" s="135"/>
      <c r="U381" s="135"/>
      <c r="V381" s="135"/>
      <c r="W381" s="135"/>
      <c r="X381" s="135"/>
      <c r="Y381" s="135"/>
    </row>
    <row r="382" spans="11:25" ht="15" x14ac:dyDescent="0.25">
      <c r="K382" s="135"/>
      <c r="L382" s="135"/>
      <c r="M382" s="135"/>
      <c r="N382" s="135"/>
      <c r="O382" s="135"/>
      <c r="P382" s="135"/>
      <c r="T382" s="135"/>
      <c r="U382" s="135"/>
      <c r="V382" s="135"/>
      <c r="W382" s="135"/>
      <c r="X382" s="135"/>
      <c r="Y382" s="135"/>
    </row>
    <row r="383" spans="11:25" ht="15" x14ac:dyDescent="0.25">
      <c r="K383" s="135"/>
      <c r="L383" s="135"/>
      <c r="M383" s="135"/>
      <c r="N383" s="135"/>
      <c r="O383" s="135"/>
      <c r="P383" s="135"/>
      <c r="T383" s="135"/>
      <c r="U383" s="135"/>
      <c r="V383" s="135"/>
      <c r="W383" s="135"/>
      <c r="X383" s="135"/>
      <c r="Y383" s="135"/>
    </row>
    <row r="384" spans="11:25" ht="15" x14ac:dyDescent="0.25">
      <c r="K384" s="135"/>
      <c r="L384" s="135"/>
      <c r="M384" s="135"/>
      <c r="N384" s="135"/>
      <c r="O384" s="135"/>
      <c r="P384" s="135"/>
      <c r="T384" s="135"/>
      <c r="U384" s="135"/>
      <c r="V384" s="135"/>
      <c r="W384" s="135"/>
      <c r="X384" s="135"/>
      <c r="Y384" s="135"/>
    </row>
    <row r="385" spans="11:25" ht="15" x14ac:dyDescent="0.25">
      <c r="K385" s="135"/>
      <c r="L385" s="135"/>
      <c r="M385" s="135"/>
      <c r="N385" s="135"/>
      <c r="O385" s="135"/>
      <c r="P385" s="135"/>
      <c r="T385" s="135"/>
      <c r="U385" s="135"/>
      <c r="V385" s="135"/>
      <c r="W385" s="135"/>
      <c r="X385" s="135"/>
      <c r="Y385" s="135"/>
    </row>
    <row r="386" spans="11:25" ht="15" x14ac:dyDescent="0.25">
      <c r="K386" s="135"/>
      <c r="L386" s="135"/>
      <c r="M386" s="135"/>
      <c r="N386" s="135"/>
      <c r="O386" s="135"/>
      <c r="P386" s="135"/>
      <c r="T386" s="135"/>
      <c r="U386" s="135"/>
      <c r="V386" s="135"/>
      <c r="W386" s="135"/>
      <c r="X386" s="135"/>
      <c r="Y386" s="135"/>
    </row>
    <row r="387" spans="11:25" ht="15" x14ac:dyDescent="0.25">
      <c r="K387" s="135"/>
      <c r="L387" s="135"/>
      <c r="M387" s="135"/>
      <c r="N387" s="135"/>
      <c r="O387" s="135"/>
      <c r="P387" s="135"/>
      <c r="T387" s="135"/>
      <c r="U387" s="135"/>
      <c r="V387" s="135"/>
      <c r="W387" s="135"/>
      <c r="X387" s="135"/>
      <c r="Y387" s="135"/>
    </row>
    <row r="388" spans="11:25" ht="15" x14ac:dyDescent="0.25">
      <c r="K388" s="135"/>
      <c r="L388" s="135"/>
      <c r="M388" s="135"/>
      <c r="N388" s="135"/>
      <c r="O388" s="135"/>
      <c r="P388" s="135"/>
      <c r="T388" s="135"/>
      <c r="U388" s="135"/>
      <c r="V388" s="135"/>
      <c r="W388" s="135"/>
      <c r="X388" s="135"/>
      <c r="Y388" s="135"/>
    </row>
    <row r="389" spans="11:25" ht="15" x14ac:dyDescent="0.25">
      <c r="K389" s="135"/>
      <c r="L389" s="135"/>
      <c r="M389" s="135"/>
      <c r="N389" s="135"/>
      <c r="O389" s="135"/>
      <c r="P389" s="135"/>
      <c r="T389" s="135"/>
      <c r="U389" s="135"/>
      <c r="V389" s="135"/>
      <c r="W389" s="135"/>
      <c r="X389" s="135"/>
      <c r="Y389" s="135"/>
    </row>
    <row r="390" spans="11:25" ht="15" x14ac:dyDescent="0.25">
      <c r="K390" s="135"/>
      <c r="L390" s="135"/>
      <c r="M390" s="135"/>
      <c r="N390" s="135"/>
      <c r="O390" s="135"/>
      <c r="P390" s="135"/>
      <c r="T390" s="135"/>
      <c r="U390" s="135"/>
      <c r="V390" s="135"/>
      <c r="W390" s="135"/>
      <c r="X390" s="135"/>
      <c r="Y390" s="135"/>
    </row>
    <row r="391" spans="11:25" ht="15" x14ac:dyDescent="0.25">
      <c r="K391" s="135"/>
      <c r="L391" s="135"/>
      <c r="M391" s="135"/>
      <c r="N391" s="135"/>
      <c r="O391" s="135"/>
      <c r="P391" s="135"/>
      <c r="T391" s="135"/>
      <c r="U391" s="135"/>
      <c r="V391" s="135"/>
      <c r="W391" s="135"/>
      <c r="X391" s="135"/>
      <c r="Y391" s="135"/>
    </row>
    <row r="392" spans="11:25" ht="15" x14ac:dyDescent="0.25">
      <c r="K392" s="135"/>
      <c r="L392" s="135"/>
      <c r="M392" s="135"/>
      <c r="N392" s="135"/>
      <c r="O392" s="135"/>
      <c r="P392" s="135"/>
      <c r="T392" s="135"/>
      <c r="U392" s="135"/>
      <c r="V392" s="135"/>
      <c r="W392" s="135"/>
      <c r="X392" s="135"/>
      <c r="Y392" s="135"/>
    </row>
    <row r="393" spans="11:25" ht="15" x14ac:dyDescent="0.25">
      <c r="K393" s="135"/>
      <c r="L393" s="135"/>
      <c r="M393" s="135"/>
      <c r="N393" s="135"/>
      <c r="O393" s="135"/>
      <c r="P393" s="135"/>
      <c r="T393" s="135"/>
      <c r="U393" s="135"/>
      <c r="V393" s="135"/>
      <c r="W393" s="135"/>
      <c r="X393" s="135"/>
      <c r="Y393" s="135"/>
    </row>
    <row r="394" spans="11:25" ht="15" x14ac:dyDescent="0.25">
      <c r="K394" s="135"/>
      <c r="L394" s="135"/>
      <c r="M394" s="135"/>
      <c r="N394" s="135"/>
      <c r="O394" s="135"/>
      <c r="P394" s="135"/>
      <c r="T394" s="135"/>
      <c r="U394" s="135"/>
      <c r="V394" s="135"/>
      <c r="W394" s="135"/>
      <c r="X394" s="135"/>
      <c r="Y394" s="135"/>
    </row>
    <row r="395" spans="11:25" ht="15" x14ac:dyDescent="0.25">
      <c r="K395" s="135"/>
      <c r="L395" s="135"/>
      <c r="M395" s="135"/>
      <c r="N395" s="135"/>
      <c r="O395" s="135"/>
      <c r="P395" s="135"/>
      <c r="T395" s="135"/>
      <c r="U395" s="135"/>
      <c r="V395" s="135"/>
      <c r="W395" s="135"/>
      <c r="X395" s="135"/>
      <c r="Y395" s="135"/>
    </row>
    <row r="396" spans="11:25" ht="15" x14ac:dyDescent="0.25">
      <c r="K396" s="135"/>
      <c r="L396" s="135"/>
      <c r="M396" s="135"/>
      <c r="N396" s="135"/>
      <c r="O396" s="135"/>
      <c r="P396" s="135"/>
      <c r="T396" s="135"/>
      <c r="U396" s="135"/>
      <c r="V396" s="135"/>
      <c r="W396" s="135"/>
      <c r="X396" s="135"/>
      <c r="Y396" s="135"/>
    </row>
    <row r="397" spans="11:25" ht="15" x14ac:dyDescent="0.25">
      <c r="K397" s="135"/>
      <c r="L397" s="135"/>
      <c r="M397" s="135"/>
      <c r="N397" s="135"/>
      <c r="O397" s="135"/>
      <c r="P397" s="135"/>
      <c r="T397" s="135"/>
      <c r="U397" s="135"/>
      <c r="V397" s="135"/>
      <c r="W397" s="135"/>
      <c r="X397" s="135"/>
      <c r="Y397" s="135"/>
    </row>
    <row r="398" spans="11:25" ht="15" x14ac:dyDescent="0.25">
      <c r="K398" s="135"/>
      <c r="L398" s="135"/>
      <c r="M398" s="135"/>
      <c r="N398" s="135"/>
      <c r="O398" s="135"/>
      <c r="P398" s="135"/>
      <c r="T398" s="135"/>
      <c r="U398" s="135"/>
      <c r="V398" s="135"/>
      <c r="W398" s="135"/>
      <c r="X398" s="135"/>
      <c r="Y398" s="135"/>
    </row>
    <row r="399" spans="11:25" ht="15" x14ac:dyDescent="0.25">
      <c r="K399" s="135"/>
      <c r="L399" s="135"/>
      <c r="M399" s="135"/>
      <c r="N399" s="135"/>
      <c r="O399" s="135"/>
      <c r="P399" s="135"/>
      <c r="T399" s="135"/>
      <c r="U399" s="135"/>
      <c r="V399" s="135"/>
      <c r="W399" s="135"/>
      <c r="X399" s="135"/>
      <c r="Y399" s="135"/>
    </row>
    <row r="400" spans="11:25" ht="15" x14ac:dyDescent="0.25">
      <c r="K400" s="135"/>
      <c r="L400" s="135"/>
      <c r="M400" s="135"/>
      <c r="N400" s="135"/>
      <c r="O400" s="135"/>
      <c r="P400" s="135"/>
      <c r="T400" s="135"/>
      <c r="U400" s="135"/>
      <c r="V400" s="135"/>
      <c r="W400" s="135"/>
      <c r="X400" s="135"/>
      <c r="Y400" s="135"/>
    </row>
    <row r="401" spans="11:25" ht="15" x14ac:dyDescent="0.25">
      <c r="K401" s="135"/>
      <c r="L401" s="135"/>
      <c r="M401" s="135"/>
      <c r="N401" s="135"/>
      <c r="O401" s="135"/>
      <c r="P401" s="135"/>
      <c r="T401" s="135"/>
      <c r="U401" s="135"/>
      <c r="V401" s="135"/>
      <c r="W401" s="135"/>
      <c r="X401" s="135"/>
      <c r="Y401" s="135"/>
    </row>
    <row r="402" spans="11:25" ht="15" x14ac:dyDescent="0.25">
      <c r="K402" s="135"/>
      <c r="L402" s="135"/>
      <c r="M402" s="135"/>
      <c r="N402" s="135"/>
      <c r="O402" s="135"/>
      <c r="P402" s="135"/>
      <c r="T402" s="135"/>
      <c r="U402" s="135"/>
      <c r="V402" s="135"/>
      <c r="W402" s="135"/>
      <c r="X402" s="135"/>
      <c r="Y402" s="135"/>
    </row>
    <row r="403" spans="11:25" ht="15" x14ac:dyDescent="0.25">
      <c r="K403" s="135"/>
      <c r="L403" s="135"/>
      <c r="M403" s="135"/>
      <c r="N403" s="135"/>
      <c r="O403" s="135"/>
      <c r="P403" s="135"/>
      <c r="T403" s="135"/>
      <c r="U403" s="135"/>
      <c r="V403" s="135"/>
      <c r="W403" s="135"/>
      <c r="X403" s="135"/>
      <c r="Y403" s="135"/>
    </row>
    <row r="404" spans="11:25" ht="15" x14ac:dyDescent="0.25">
      <c r="K404" s="135"/>
      <c r="L404" s="135"/>
      <c r="M404" s="135"/>
      <c r="N404" s="135"/>
      <c r="O404" s="135"/>
      <c r="P404" s="135"/>
      <c r="T404" s="135"/>
      <c r="U404" s="135"/>
      <c r="V404" s="135"/>
      <c r="W404" s="135"/>
      <c r="X404" s="135"/>
      <c r="Y404" s="135"/>
    </row>
    <row r="405" spans="11:25" ht="15" x14ac:dyDescent="0.25">
      <c r="K405" s="135"/>
      <c r="L405" s="135"/>
      <c r="M405" s="135"/>
      <c r="N405" s="135"/>
      <c r="O405" s="135"/>
      <c r="P405" s="135"/>
      <c r="T405" s="135"/>
      <c r="U405" s="135"/>
      <c r="V405" s="135"/>
      <c r="W405" s="135"/>
      <c r="X405" s="135"/>
      <c r="Y405" s="135"/>
    </row>
    <row r="406" spans="11:25" ht="15" x14ac:dyDescent="0.25">
      <c r="K406" s="135"/>
      <c r="L406" s="135"/>
      <c r="M406" s="135"/>
      <c r="N406" s="135"/>
      <c r="O406" s="135"/>
      <c r="P406" s="135"/>
      <c r="T406" s="135"/>
      <c r="U406" s="135"/>
      <c r="V406" s="135"/>
      <c r="W406" s="135"/>
      <c r="X406" s="135"/>
      <c r="Y406" s="135"/>
    </row>
    <row r="407" spans="11:25" ht="15" x14ac:dyDescent="0.25">
      <c r="K407" s="135"/>
      <c r="L407" s="135"/>
      <c r="M407" s="135"/>
      <c r="N407" s="135"/>
      <c r="O407" s="135"/>
      <c r="P407" s="135"/>
      <c r="T407" s="135"/>
      <c r="U407" s="135"/>
      <c r="V407" s="135"/>
      <c r="W407" s="135"/>
      <c r="X407" s="135"/>
      <c r="Y407" s="135"/>
    </row>
    <row r="408" spans="11:25" ht="15" x14ac:dyDescent="0.25">
      <c r="K408" s="135"/>
      <c r="L408" s="135"/>
      <c r="M408" s="135"/>
      <c r="N408" s="135"/>
      <c r="O408" s="135"/>
      <c r="P408" s="135"/>
      <c r="T408" s="135"/>
      <c r="U408" s="135"/>
      <c r="V408" s="135"/>
      <c r="W408" s="135"/>
      <c r="X408" s="135"/>
      <c r="Y408" s="135"/>
    </row>
    <row r="409" spans="11:25" ht="15" x14ac:dyDescent="0.25">
      <c r="K409" s="135"/>
      <c r="L409" s="135"/>
      <c r="M409" s="135"/>
      <c r="N409" s="135"/>
      <c r="O409" s="135"/>
      <c r="P409" s="135"/>
      <c r="T409" s="135"/>
      <c r="U409" s="135"/>
      <c r="V409" s="135"/>
      <c r="W409" s="135"/>
      <c r="X409" s="135"/>
      <c r="Y409" s="135"/>
    </row>
    <row r="410" spans="11:25" ht="15" x14ac:dyDescent="0.25">
      <c r="K410" s="135"/>
      <c r="L410" s="135"/>
      <c r="M410" s="135"/>
      <c r="N410" s="135"/>
      <c r="O410" s="135"/>
      <c r="P410" s="135"/>
      <c r="T410" s="135"/>
      <c r="U410" s="135"/>
      <c r="V410" s="135"/>
      <c r="W410" s="135"/>
      <c r="X410" s="135"/>
      <c r="Y410" s="135"/>
    </row>
    <row r="411" spans="11:25" ht="15" x14ac:dyDescent="0.25">
      <c r="K411" s="135"/>
      <c r="L411" s="135"/>
      <c r="M411" s="135"/>
      <c r="N411" s="135"/>
      <c r="O411" s="135"/>
      <c r="P411" s="135"/>
      <c r="T411" s="135"/>
      <c r="U411" s="135"/>
      <c r="V411" s="135"/>
      <c r="W411" s="135"/>
      <c r="X411" s="135"/>
      <c r="Y411" s="135"/>
    </row>
    <row r="412" spans="11:25" ht="15" x14ac:dyDescent="0.25">
      <c r="K412" s="135"/>
      <c r="L412" s="135"/>
      <c r="M412" s="135"/>
      <c r="N412" s="135"/>
      <c r="O412" s="135"/>
      <c r="P412" s="135"/>
      <c r="T412" s="135"/>
      <c r="U412" s="135"/>
      <c r="V412" s="135"/>
      <c r="W412" s="135"/>
      <c r="X412" s="135"/>
      <c r="Y412" s="135"/>
    </row>
    <row r="413" spans="11:25" ht="15" x14ac:dyDescent="0.25">
      <c r="K413" s="135"/>
      <c r="L413" s="135"/>
      <c r="M413" s="135"/>
      <c r="N413" s="135"/>
      <c r="O413" s="135"/>
      <c r="P413" s="135"/>
      <c r="T413" s="135"/>
      <c r="U413" s="135"/>
      <c r="V413" s="135"/>
      <c r="W413" s="135"/>
      <c r="X413" s="135"/>
      <c r="Y413" s="135"/>
    </row>
    <row r="414" spans="11:25" ht="15" x14ac:dyDescent="0.25">
      <c r="K414" s="135"/>
      <c r="L414" s="135"/>
      <c r="M414" s="135"/>
      <c r="N414" s="135"/>
      <c r="O414" s="135"/>
      <c r="P414" s="135"/>
      <c r="T414" s="135"/>
      <c r="U414" s="135"/>
      <c r="V414" s="135"/>
      <c r="W414" s="135"/>
      <c r="X414" s="135"/>
      <c r="Y414" s="135"/>
    </row>
    <row r="415" spans="11:25" ht="15" x14ac:dyDescent="0.25">
      <c r="K415" s="135"/>
      <c r="L415" s="135"/>
      <c r="M415" s="135"/>
      <c r="N415" s="135"/>
      <c r="O415" s="135"/>
      <c r="P415" s="135"/>
      <c r="T415" s="135"/>
      <c r="U415" s="135"/>
      <c r="V415" s="135"/>
      <c r="W415" s="135"/>
      <c r="X415" s="135"/>
      <c r="Y415" s="135"/>
    </row>
    <row r="416" spans="11:25" ht="15" x14ac:dyDescent="0.25">
      <c r="K416" s="135"/>
      <c r="L416" s="135"/>
      <c r="M416" s="135"/>
      <c r="N416" s="135"/>
      <c r="O416" s="135"/>
      <c r="P416" s="135"/>
      <c r="T416" s="135"/>
      <c r="U416" s="135"/>
      <c r="V416" s="135"/>
      <c r="W416" s="135"/>
      <c r="X416" s="135"/>
      <c r="Y416" s="135"/>
    </row>
    <row r="417" spans="1:25" ht="15" x14ac:dyDescent="0.25">
      <c r="K417" s="135"/>
      <c r="L417" s="135"/>
      <c r="M417" s="135"/>
      <c r="N417" s="135"/>
      <c r="O417" s="135"/>
      <c r="P417" s="135"/>
      <c r="T417" s="135"/>
      <c r="U417" s="135"/>
      <c r="V417" s="135"/>
      <c r="W417" s="135"/>
      <c r="X417" s="135"/>
      <c r="Y417" s="135"/>
    </row>
    <row r="418" spans="1:25" ht="15" x14ac:dyDescent="0.25">
      <c r="K418" s="135"/>
      <c r="L418" s="135"/>
      <c r="M418" s="135"/>
      <c r="N418" s="135"/>
      <c r="O418" s="135"/>
      <c r="P418" s="135"/>
      <c r="T418" s="135"/>
      <c r="U418" s="135"/>
      <c r="V418" s="135"/>
      <c r="W418" s="135"/>
      <c r="X418" s="135"/>
      <c r="Y418" s="135"/>
    </row>
    <row r="419" spans="1:25" ht="15" x14ac:dyDescent="0.25">
      <c r="K419" s="135"/>
      <c r="L419" s="135"/>
      <c r="M419" s="135"/>
      <c r="N419" s="135"/>
      <c r="O419" s="135"/>
      <c r="P419" s="135"/>
      <c r="T419" s="135"/>
      <c r="U419" s="135"/>
      <c r="V419" s="135"/>
      <c r="W419" s="135"/>
      <c r="X419" s="135"/>
      <c r="Y419" s="135"/>
    </row>
    <row r="420" spans="1:25" ht="15" x14ac:dyDescent="0.25">
      <c r="K420" s="135"/>
      <c r="L420" s="135"/>
      <c r="M420" s="135"/>
      <c r="N420" s="135"/>
      <c r="O420" s="135"/>
      <c r="P420" s="135"/>
      <c r="T420" s="135"/>
      <c r="U420" s="135"/>
      <c r="V420" s="135"/>
      <c r="W420" s="135"/>
      <c r="X420" s="135"/>
      <c r="Y420" s="135"/>
    </row>
    <row r="421" spans="1:25" ht="15" x14ac:dyDescent="0.25">
      <c r="K421" s="135"/>
      <c r="L421" s="135"/>
      <c r="M421" s="135"/>
      <c r="N421" s="135"/>
      <c r="O421" s="135"/>
      <c r="P421" s="135"/>
      <c r="T421" s="135"/>
      <c r="U421" s="135"/>
      <c r="V421" s="135"/>
      <c r="W421" s="135"/>
      <c r="X421" s="135"/>
      <c r="Y421" s="135"/>
    </row>
    <row r="422" spans="1:25" ht="15" x14ac:dyDescent="0.25">
      <c r="K422" s="135"/>
      <c r="L422" s="135"/>
      <c r="M422" s="135"/>
      <c r="N422" s="135"/>
      <c r="O422" s="135"/>
      <c r="P422" s="135"/>
      <c r="T422" s="135"/>
      <c r="U422" s="135"/>
      <c r="V422" s="135"/>
      <c r="W422" s="135"/>
      <c r="X422" s="135"/>
      <c r="Y422" s="135"/>
    </row>
    <row r="423" spans="1:25" ht="15" x14ac:dyDescent="0.25">
      <c r="K423" s="135"/>
      <c r="L423" s="135"/>
      <c r="M423" s="135"/>
      <c r="N423" s="135"/>
      <c r="O423" s="135"/>
      <c r="P423" s="135"/>
      <c r="T423" s="135"/>
      <c r="U423" s="135"/>
      <c r="V423" s="135"/>
      <c r="W423" s="135"/>
      <c r="X423" s="135"/>
      <c r="Y423" s="135"/>
    </row>
    <row r="424" spans="1:25" ht="15" x14ac:dyDescent="0.25">
      <c r="K424" s="135"/>
      <c r="L424" s="135"/>
      <c r="M424" s="135"/>
      <c r="N424" s="135"/>
      <c r="O424" s="135"/>
      <c r="P424" s="135"/>
      <c r="T424" s="135"/>
      <c r="U424" s="135"/>
      <c r="V424" s="135"/>
      <c r="W424" s="135"/>
      <c r="X424" s="135"/>
      <c r="Y424" s="135"/>
    </row>
    <row r="425" spans="1:25" ht="15" x14ac:dyDescent="0.25">
      <c r="K425" s="135"/>
      <c r="L425" s="135"/>
      <c r="M425" s="135"/>
      <c r="N425" s="135"/>
      <c r="O425" s="135"/>
      <c r="P425" s="135"/>
      <c r="T425" s="135"/>
      <c r="U425" s="135"/>
      <c r="V425" s="135"/>
      <c r="W425" s="135"/>
      <c r="X425" s="135"/>
      <c r="Y425" s="135"/>
    </row>
    <row r="426" spans="1:25" ht="15" x14ac:dyDescent="0.25">
      <c r="K426" s="135"/>
      <c r="L426" s="135"/>
      <c r="M426" s="135"/>
      <c r="N426" s="135"/>
      <c r="O426" s="135"/>
      <c r="P426" s="135"/>
      <c r="T426" s="135"/>
      <c r="U426" s="135"/>
      <c r="V426" s="135"/>
      <c r="W426" s="135"/>
      <c r="X426" s="135"/>
      <c r="Y426" s="135"/>
    </row>
    <row r="427" spans="1:25" ht="15" x14ac:dyDescent="0.25">
      <c r="K427" s="135"/>
      <c r="L427" s="135"/>
      <c r="M427" s="135"/>
      <c r="N427" s="135"/>
      <c r="O427" s="135"/>
      <c r="P427" s="135"/>
      <c r="T427" s="135"/>
      <c r="U427" s="135"/>
      <c r="V427" s="135"/>
      <c r="W427" s="135"/>
      <c r="X427" s="135"/>
      <c r="Y427" s="135"/>
    </row>
    <row r="428" spans="1:25" ht="15" x14ac:dyDescent="0.25">
      <c r="K428" s="135"/>
      <c r="L428" s="135"/>
      <c r="M428" s="135"/>
      <c r="N428" s="135"/>
      <c r="O428" s="135"/>
      <c r="P428" s="135"/>
      <c r="T428" s="135"/>
      <c r="U428" s="135"/>
      <c r="V428" s="135"/>
      <c r="W428" s="135"/>
      <c r="X428" s="135"/>
      <c r="Y428" s="135"/>
    </row>
    <row r="429" spans="1:25" ht="15" x14ac:dyDescent="0.25">
      <c r="K429" s="135"/>
      <c r="L429" s="135"/>
      <c r="M429" s="135"/>
      <c r="N429" s="135"/>
      <c r="O429" s="135"/>
      <c r="P429" s="135"/>
      <c r="T429" s="135"/>
      <c r="U429" s="135"/>
      <c r="V429" s="135"/>
      <c r="W429" s="135"/>
      <c r="X429" s="135"/>
      <c r="Y429" s="135"/>
    </row>
    <row r="430" spans="1:25" ht="15" x14ac:dyDescent="0.25">
      <c r="K430" s="135"/>
      <c r="L430" s="135"/>
      <c r="M430" s="135"/>
      <c r="N430" s="135"/>
      <c r="O430" s="135"/>
      <c r="P430" s="135"/>
      <c r="T430" s="135"/>
      <c r="U430" s="135"/>
      <c r="V430" s="135"/>
      <c r="W430" s="135"/>
      <c r="X430" s="135"/>
      <c r="Y430" s="135"/>
    </row>
    <row r="431" spans="1:25" ht="18" x14ac:dyDescent="0.25">
      <c r="A431" s="153"/>
    </row>
    <row r="432" spans="1:25" ht="18" x14ac:dyDescent="0.25">
      <c r="A432" s="153"/>
    </row>
    <row r="433" spans="1:1" ht="18" x14ac:dyDescent="0.25">
      <c r="A433" s="153"/>
    </row>
    <row r="434" spans="1:1" ht="18" x14ac:dyDescent="0.25">
      <c r="A434" s="153"/>
    </row>
    <row r="435" spans="1:1" ht="18" x14ac:dyDescent="0.25">
      <c r="A435" s="153"/>
    </row>
    <row r="436" spans="1:1" ht="18" x14ac:dyDescent="0.25">
      <c r="A436" s="153"/>
    </row>
    <row r="437" spans="1:1" ht="18" x14ac:dyDescent="0.25">
      <c r="A437" s="153"/>
    </row>
    <row r="438" spans="1:1" ht="18" x14ac:dyDescent="0.25">
      <c r="A438" s="153"/>
    </row>
    <row r="439" spans="1:1" ht="18" x14ac:dyDescent="0.25">
      <c r="A439" s="153"/>
    </row>
    <row r="440" spans="1:1" ht="18" x14ac:dyDescent="0.25">
      <c r="A440" s="153"/>
    </row>
    <row r="441" spans="1:1" ht="18" x14ac:dyDescent="0.25">
      <c r="A441" s="153"/>
    </row>
    <row r="442" spans="1:1" ht="18" x14ac:dyDescent="0.25">
      <c r="A442" s="153"/>
    </row>
    <row r="443" spans="1:1" ht="18" x14ac:dyDescent="0.25">
      <c r="A443" s="153"/>
    </row>
    <row r="444" spans="1:1" ht="18" x14ac:dyDescent="0.25">
      <c r="A444" s="153"/>
    </row>
    <row r="445" spans="1:1" ht="18" x14ac:dyDescent="0.25">
      <c r="A445" s="153"/>
    </row>
    <row r="446" spans="1:1" ht="18" x14ac:dyDescent="0.25">
      <c r="A446" s="153"/>
    </row>
    <row r="447" spans="1:1" ht="18" x14ac:dyDescent="0.25">
      <c r="A447" s="153"/>
    </row>
    <row r="448" spans="1:1" ht="18" x14ac:dyDescent="0.25">
      <c r="A448" s="153"/>
    </row>
    <row r="449" spans="1:1" ht="18" x14ac:dyDescent="0.25">
      <c r="A449" s="153"/>
    </row>
    <row r="450" spans="1:1" ht="18" x14ac:dyDescent="0.25">
      <c r="A450" s="153"/>
    </row>
    <row r="451" spans="1:1" ht="18" x14ac:dyDescent="0.25">
      <c r="A451" s="153"/>
    </row>
    <row r="452" spans="1:1" ht="18" x14ac:dyDescent="0.25">
      <c r="A452" s="153"/>
    </row>
    <row r="453" spans="1:1" ht="18" x14ac:dyDescent="0.25">
      <c r="A453" s="153"/>
    </row>
    <row r="454" spans="1:1" ht="18" x14ac:dyDescent="0.25">
      <c r="A454" s="153"/>
    </row>
    <row r="455" spans="1:1" ht="18" x14ac:dyDescent="0.25">
      <c r="A455" s="153"/>
    </row>
    <row r="456" spans="1:1" ht="18" x14ac:dyDescent="0.25">
      <c r="A456" s="153"/>
    </row>
    <row r="457" spans="1:1" ht="18" x14ac:dyDescent="0.25">
      <c r="A457" s="153"/>
    </row>
    <row r="458" spans="1:1" ht="18" x14ac:dyDescent="0.25">
      <c r="A458" s="153"/>
    </row>
    <row r="459" spans="1:1" ht="18" x14ac:dyDescent="0.25">
      <c r="A459" s="153"/>
    </row>
    <row r="460" spans="1:1" ht="18" x14ac:dyDescent="0.25">
      <c r="A460" s="153"/>
    </row>
    <row r="461" spans="1:1" ht="18" x14ac:dyDescent="0.25">
      <c r="A461" s="153"/>
    </row>
    <row r="462" spans="1:1" ht="18" x14ac:dyDescent="0.25">
      <c r="A462" s="153"/>
    </row>
    <row r="463" spans="1:1" ht="18" x14ac:dyDescent="0.25">
      <c r="A463" s="153"/>
    </row>
    <row r="464" spans="1:1" ht="18" x14ac:dyDescent="0.25">
      <c r="A464" s="153"/>
    </row>
    <row r="465" spans="1:1" ht="18" x14ac:dyDescent="0.25">
      <c r="A465" s="153"/>
    </row>
    <row r="466" spans="1:1" ht="18" x14ac:dyDescent="0.25">
      <c r="A466" s="153"/>
    </row>
    <row r="467" spans="1:1" ht="18" x14ac:dyDescent="0.25">
      <c r="A467" s="153"/>
    </row>
    <row r="468" spans="1:1" ht="18" x14ac:dyDescent="0.25">
      <c r="A468" s="153"/>
    </row>
    <row r="469" spans="1:1" ht="18" x14ac:dyDescent="0.25">
      <c r="A469" s="153"/>
    </row>
    <row r="470" spans="1:1" ht="18" x14ac:dyDescent="0.25">
      <c r="A470" s="153"/>
    </row>
    <row r="471" spans="1:1" ht="18" x14ac:dyDescent="0.25">
      <c r="A471" s="153"/>
    </row>
    <row r="472" spans="1:1" ht="18" x14ac:dyDescent="0.25">
      <c r="A472" s="153"/>
    </row>
    <row r="473" spans="1:1" ht="18" x14ac:dyDescent="0.25">
      <c r="A473" s="153"/>
    </row>
    <row r="474" spans="1:1" ht="18" x14ac:dyDescent="0.25">
      <c r="A474" s="153"/>
    </row>
    <row r="475" spans="1:1" ht="18" x14ac:dyDescent="0.25">
      <c r="A475" s="153"/>
    </row>
    <row r="476" spans="1:1" ht="18" x14ac:dyDescent="0.25">
      <c r="A476" s="153"/>
    </row>
    <row r="477" spans="1:1" ht="18" x14ac:dyDescent="0.25">
      <c r="A477" s="153"/>
    </row>
    <row r="478" spans="1:1" ht="18" x14ac:dyDescent="0.25">
      <c r="A478" s="153"/>
    </row>
    <row r="479" spans="1:1" ht="18" x14ac:dyDescent="0.25">
      <c r="A479" s="153"/>
    </row>
    <row r="480" spans="1:1" ht="18" x14ac:dyDescent="0.25">
      <c r="A480" s="153"/>
    </row>
    <row r="481" spans="1:1" ht="18" x14ac:dyDescent="0.25">
      <c r="A481" s="153"/>
    </row>
    <row r="482" spans="1:1" ht="18" x14ac:dyDescent="0.25">
      <c r="A482" s="153"/>
    </row>
    <row r="483" spans="1:1" ht="18" x14ac:dyDescent="0.25">
      <c r="A483" s="153"/>
    </row>
    <row r="484" spans="1:1" ht="18" x14ac:dyDescent="0.25">
      <c r="A484" s="153"/>
    </row>
    <row r="485" spans="1:1" ht="18" x14ac:dyDescent="0.25">
      <c r="A485" s="153"/>
    </row>
    <row r="486" spans="1:1" ht="18" x14ac:dyDescent="0.25">
      <c r="A486" s="153"/>
    </row>
    <row r="487" spans="1:1" ht="18" x14ac:dyDescent="0.25">
      <c r="A487" s="153"/>
    </row>
    <row r="488" spans="1:1" ht="18" x14ac:dyDescent="0.25">
      <c r="A488" s="153"/>
    </row>
    <row r="489" spans="1:1" ht="18" x14ac:dyDescent="0.25">
      <c r="A489" s="153"/>
    </row>
    <row r="490" spans="1:1" ht="18" x14ac:dyDescent="0.25">
      <c r="A490" s="153"/>
    </row>
    <row r="491" spans="1:1" ht="18" x14ac:dyDescent="0.25">
      <c r="A491" s="153"/>
    </row>
    <row r="492" spans="1:1" ht="18" x14ac:dyDescent="0.25">
      <c r="A492" s="153"/>
    </row>
    <row r="493" spans="1:1" ht="18" x14ac:dyDescent="0.25">
      <c r="A493" s="153"/>
    </row>
    <row r="494" spans="1:1" ht="18" x14ac:dyDescent="0.25">
      <c r="A494" s="153"/>
    </row>
    <row r="495" spans="1:1" ht="18" x14ac:dyDescent="0.25">
      <c r="A495" s="153"/>
    </row>
    <row r="496" spans="1:1" ht="18" x14ac:dyDescent="0.25">
      <c r="A496" s="153"/>
    </row>
    <row r="497" spans="1:1" ht="18" x14ac:dyDescent="0.25">
      <c r="A497" s="153"/>
    </row>
    <row r="498" spans="1:1" ht="18" x14ac:dyDescent="0.25">
      <c r="A498" s="153"/>
    </row>
    <row r="499" spans="1:1" ht="18" x14ac:dyDescent="0.25">
      <c r="A499" s="153"/>
    </row>
    <row r="500" spans="1:1" ht="18" x14ac:dyDescent="0.25">
      <c r="A500" s="153"/>
    </row>
    <row r="501" spans="1:1" ht="18" x14ac:dyDescent="0.25">
      <c r="A501" s="153"/>
    </row>
    <row r="502" spans="1:1" ht="18" x14ac:dyDescent="0.25">
      <c r="A502" s="153"/>
    </row>
    <row r="503" spans="1:1" ht="18" x14ac:dyDescent="0.25">
      <c r="A503" s="153"/>
    </row>
    <row r="504" spans="1:1" ht="18" x14ac:dyDescent="0.25">
      <c r="A504" s="153"/>
    </row>
    <row r="505" spans="1:1" ht="18" x14ac:dyDescent="0.25">
      <c r="A505" s="153"/>
    </row>
    <row r="506" spans="1:1" ht="18" x14ac:dyDescent="0.25">
      <c r="A506" s="153"/>
    </row>
    <row r="507" spans="1:1" ht="18" x14ac:dyDescent="0.25">
      <c r="A507" s="153"/>
    </row>
    <row r="508" spans="1:1" ht="18" x14ac:dyDescent="0.25">
      <c r="A508" s="153"/>
    </row>
    <row r="509" spans="1:1" ht="18" x14ac:dyDescent="0.25">
      <c r="A509" s="153"/>
    </row>
    <row r="510" spans="1:1" ht="18" x14ac:dyDescent="0.25">
      <c r="A510" s="153"/>
    </row>
    <row r="511" spans="1:1" ht="18" x14ac:dyDescent="0.25">
      <c r="A511" s="153"/>
    </row>
    <row r="512" spans="1:1" ht="18" x14ac:dyDescent="0.25">
      <c r="A512" s="153"/>
    </row>
    <row r="513" spans="1:1" ht="18" x14ac:dyDescent="0.25">
      <c r="A513" s="153"/>
    </row>
    <row r="514" spans="1:1" ht="18" x14ac:dyDescent="0.25">
      <c r="A514" s="153"/>
    </row>
    <row r="515" spans="1:1" ht="18" x14ac:dyDescent="0.25">
      <c r="A515" s="153"/>
    </row>
    <row r="516" spans="1:1" ht="18" x14ac:dyDescent="0.25">
      <c r="A516" s="153"/>
    </row>
    <row r="517" spans="1:1" ht="18" x14ac:dyDescent="0.25">
      <c r="A517" s="153"/>
    </row>
    <row r="518" spans="1:1" ht="18" x14ac:dyDescent="0.25">
      <c r="A518" s="153"/>
    </row>
    <row r="519" spans="1:1" ht="18" x14ac:dyDescent="0.25">
      <c r="A519" s="153"/>
    </row>
    <row r="520" spans="1:1" ht="18" x14ac:dyDescent="0.25">
      <c r="A520" s="153"/>
    </row>
    <row r="521" spans="1:1" ht="18" x14ac:dyDescent="0.25">
      <c r="A521" s="153"/>
    </row>
    <row r="522" spans="1:1" ht="18" x14ac:dyDescent="0.25">
      <c r="A522" s="153"/>
    </row>
    <row r="523" spans="1:1" ht="18" x14ac:dyDescent="0.25">
      <c r="A523" s="153"/>
    </row>
    <row r="524" spans="1:1" ht="18" x14ac:dyDescent="0.25">
      <c r="A524" s="153"/>
    </row>
    <row r="525" spans="1:1" ht="18" x14ac:dyDescent="0.25">
      <c r="A525" s="153"/>
    </row>
    <row r="526" spans="1:1" ht="18" x14ac:dyDescent="0.25">
      <c r="A526" s="153"/>
    </row>
    <row r="527" spans="1:1" ht="18" x14ac:dyDescent="0.25">
      <c r="A527" s="153"/>
    </row>
    <row r="528" spans="1:1" ht="18" x14ac:dyDescent="0.25">
      <c r="A528" s="153"/>
    </row>
    <row r="529" spans="1:1" ht="18" x14ac:dyDescent="0.25">
      <c r="A529" s="153"/>
    </row>
    <row r="530" spans="1:1" ht="18" x14ac:dyDescent="0.25">
      <c r="A530" s="153"/>
    </row>
    <row r="531" spans="1:1" ht="18" x14ac:dyDescent="0.25">
      <c r="A531" s="153"/>
    </row>
    <row r="532" spans="1:1" ht="18" x14ac:dyDescent="0.25">
      <c r="A532" s="153"/>
    </row>
    <row r="533" spans="1:1" ht="18" x14ac:dyDescent="0.25">
      <c r="A533" s="153"/>
    </row>
    <row r="534" spans="1:1" ht="18" x14ac:dyDescent="0.25">
      <c r="A534" s="153"/>
    </row>
    <row r="535" spans="1:1" ht="18" x14ac:dyDescent="0.25">
      <c r="A535" s="153"/>
    </row>
    <row r="536" spans="1:1" ht="18" x14ac:dyDescent="0.25">
      <c r="A536" s="153"/>
    </row>
    <row r="537" spans="1:1" ht="18" x14ac:dyDescent="0.25">
      <c r="A537" s="153"/>
    </row>
    <row r="538" spans="1:1" ht="18" x14ac:dyDescent="0.25">
      <c r="A538" s="153"/>
    </row>
    <row r="539" spans="1:1" ht="18" x14ac:dyDescent="0.25">
      <c r="A539" s="153"/>
    </row>
    <row r="540" spans="1:1" ht="18" x14ac:dyDescent="0.25">
      <c r="A540" s="153"/>
    </row>
    <row r="541" spans="1:1" ht="18" x14ac:dyDescent="0.25">
      <c r="A541" s="153"/>
    </row>
    <row r="542" spans="1:1" ht="18" x14ac:dyDescent="0.25">
      <c r="A542" s="153"/>
    </row>
    <row r="543" spans="1:1" ht="18" x14ac:dyDescent="0.25">
      <c r="A543" s="153"/>
    </row>
    <row r="544" spans="1:1" ht="18" x14ac:dyDescent="0.25">
      <c r="A544" s="153"/>
    </row>
    <row r="545" spans="1:1" ht="18" x14ac:dyDescent="0.25">
      <c r="A545" s="153"/>
    </row>
    <row r="546" spans="1:1" ht="18" x14ac:dyDescent="0.25">
      <c r="A546" s="153"/>
    </row>
    <row r="547" spans="1:1" ht="18" x14ac:dyDescent="0.25">
      <c r="A547" s="153"/>
    </row>
    <row r="548" spans="1:1" ht="18" x14ac:dyDescent="0.25">
      <c r="A548" s="153"/>
    </row>
    <row r="549" spans="1:1" ht="18" x14ac:dyDescent="0.25">
      <c r="A549" s="153"/>
    </row>
    <row r="550" spans="1:1" ht="18" x14ac:dyDescent="0.25">
      <c r="A550" s="153"/>
    </row>
    <row r="551" spans="1:1" ht="18" x14ac:dyDescent="0.25">
      <c r="A551" s="153"/>
    </row>
    <row r="552" spans="1:1" ht="18" x14ac:dyDescent="0.25">
      <c r="A552" s="153"/>
    </row>
    <row r="553" spans="1:1" ht="18" x14ac:dyDescent="0.25">
      <c r="A553" s="153"/>
    </row>
    <row r="554" spans="1:1" ht="18" x14ac:dyDescent="0.25">
      <c r="A554" s="153"/>
    </row>
    <row r="555" spans="1:1" ht="18" x14ac:dyDescent="0.25">
      <c r="A555" s="153"/>
    </row>
    <row r="556" spans="1:1" ht="18" x14ac:dyDescent="0.25">
      <c r="A556" s="153"/>
    </row>
    <row r="557" spans="1:1" ht="18" x14ac:dyDescent="0.25">
      <c r="A557" s="153"/>
    </row>
    <row r="558" spans="1:1" ht="18" x14ac:dyDescent="0.25">
      <c r="A558" s="153"/>
    </row>
    <row r="559" spans="1:1" ht="18" x14ac:dyDescent="0.25">
      <c r="A559" s="153"/>
    </row>
    <row r="560" spans="1:1" ht="18" x14ac:dyDescent="0.25">
      <c r="A560" s="153"/>
    </row>
    <row r="561" spans="1:1" ht="18" x14ac:dyDescent="0.25">
      <c r="A561" s="153"/>
    </row>
    <row r="562" spans="1:1" ht="18" x14ac:dyDescent="0.25">
      <c r="A562" s="153"/>
    </row>
    <row r="563" spans="1:1" ht="18" x14ac:dyDescent="0.25">
      <c r="A563" s="153"/>
    </row>
    <row r="564" spans="1:1" ht="18" x14ac:dyDescent="0.25">
      <c r="A564" s="153"/>
    </row>
    <row r="565" spans="1:1" ht="18" x14ac:dyDescent="0.25">
      <c r="A565" s="153"/>
    </row>
    <row r="566" spans="1:1" ht="18" x14ac:dyDescent="0.25">
      <c r="A566" s="153"/>
    </row>
    <row r="567" spans="1:1" ht="18" x14ac:dyDescent="0.25">
      <c r="A567" s="153"/>
    </row>
    <row r="568" spans="1:1" ht="18" x14ac:dyDescent="0.25">
      <c r="A568" s="153"/>
    </row>
    <row r="569" spans="1:1" ht="18" x14ac:dyDescent="0.25">
      <c r="A569" s="153"/>
    </row>
    <row r="570" spans="1:1" ht="18" x14ac:dyDescent="0.25">
      <c r="A570" s="153"/>
    </row>
    <row r="571" spans="1:1" ht="18" x14ac:dyDescent="0.25">
      <c r="A571" s="153"/>
    </row>
    <row r="572" spans="1:1" ht="18" x14ac:dyDescent="0.25">
      <c r="A572" s="153"/>
    </row>
    <row r="573" spans="1:1" ht="18" x14ac:dyDescent="0.25">
      <c r="A573" s="153"/>
    </row>
    <row r="574" spans="1:1" ht="18" x14ac:dyDescent="0.25">
      <c r="A574" s="153"/>
    </row>
    <row r="575" spans="1:1" ht="18" x14ac:dyDescent="0.25">
      <c r="A575" s="153"/>
    </row>
    <row r="576" spans="1:1" ht="18" x14ac:dyDescent="0.25">
      <c r="A576" s="153"/>
    </row>
    <row r="577" spans="1:1" ht="18" x14ac:dyDescent="0.25">
      <c r="A577" s="153"/>
    </row>
    <row r="578" spans="1:1" ht="18" x14ac:dyDescent="0.25">
      <c r="A578" s="153"/>
    </row>
    <row r="579" spans="1:1" ht="18" x14ac:dyDescent="0.25">
      <c r="A579" s="153"/>
    </row>
    <row r="580" spans="1:1" ht="18" x14ac:dyDescent="0.25">
      <c r="A580" s="153"/>
    </row>
    <row r="581" spans="1:1" ht="18" x14ac:dyDescent="0.25">
      <c r="A581" s="153"/>
    </row>
    <row r="582" spans="1:1" ht="18" x14ac:dyDescent="0.25">
      <c r="A582" s="153"/>
    </row>
    <row r="583" spans="1:1" ht="18" x14ac:dyDescent="0.25">
      <c r="A583" s="153"/>
    </row>
    <row r="584" spans="1:1" ht="18" x14ac:dyDescent="0.25">
      <c r="A584" s="153"/>
    </row>
    <row r="585" spans="1:1" ht="18" x14ac:dyDescent="0.25">
      <c r="A585" s="153"/>
    </row>
    <row r="586" spans="1:1" ht="18" x14ac:dyDescent="0.25">
      <c r="A586" s="153"/>
    </row>
    <row r="587" spans="1:1" ht="18" x14ac:dyDescent="0.25">
      <c r="A587" s="153"/>
    </row>
    <row r="588" spans="1:1" ht="18" x14ac:dyDescent="0.25">
      <c r="A588" s="153"/>
    </row>
    <row r="589" spans="1:1" ht="18" x14ac:dyDescent="0.25">
      <c r="A589" s="153"/>
    </row>
    <row r="590" spans="1:1" ht="18" x14ac:dyDescent="0.25">
      <c r="A590" s="153"/>
    </row>
    <row r="591" spans="1:1" ht="18" x14ac:dyDescent="0.25">
      <c r="A591" s="153"/>
    </row>
    <row r="592" spans="1:1" ht="18" x14ac:dyDescent="0.25">
      <c r="A592" s="153"/>
    </row>
    <row r="593" spans="1:1" ht="18" x14ac:dyDescent="0.25">
      <c r="A593" s="153"/>
    </row>
    <row r="594" spans="1:1" ht="18" x14ac:dyDescent="0.25">
      <c r="A594" s="153"/>
    </row>
    <row r="595" spans="1:1" ht="18" x14ac:dyDescent="0.25">
      <c r="A595" s="153"/>
    </row>
    <row r="596" spans="1:1" ht="18" x14ac:dyDescent="0.25">
      <c r="A596" s="153"/>
    </row>
    <row r="597" spans="1:1" ht="18" x14ac:dyDescent="0.25">
      <c r="A597" s="153"/>
    </row>
    <row r="598" spans="1:1" ht="18" x14ac:dyDescent="0.25">
      <c r="A598" s="153"/>
    </row>
    <row r="599" spans="1:1" ht="18" x14ac:dyDescent="0.25">
      <c r="A599" s="153"/>
    </row>
    <row r="600" spans="1:1" ht="18" x14ac:dyDescent="0.25">
      <c r="A600" s="153"/>
    </row>
    <row r="601" spans="1:1" ht="18" x14ac:dyDescent="0.25">
      <c r="A601" s="153"/>
    </row>
    <row r="602" spans="1:1" ht="18" x14ac:dyDescent="0.25">
      <c r="A602" s="153"/>
    </row>
    <row r="603" spans="1:1" ht="18" x14ac:dyDescent="0.25">
      <c r="A603" s="153"/>
    </row>
    <row r="604" spans="1:1" ht="18" x14ac:dyDescent="0.25">
      <c r="A604" s="153"/>
    </row>
    <row r="605" spans="1:1" ht="18" x14ac:dyDescent="0.25">
      <c r="A605" s="153"/>
    </row>
    <row r="606" spans="1:1" ht="18" x14ac:dyDescent="0.25">
      <c r="A606" s="153"/>
    </row>
    <row r="607" spans="1:1" ht="18" x14ac:dyDescent="0.25">
      <c r="A607" s="153"/>
    </row>
    <row r="608" spans="1:1" ht="18" x14ac:dyDescent="0.25">
      <c r="A608" s="153"/>
    </row>
    <row r="609" spans="1:1" ht="18" x14ac:dyDescent="0.25">
      <c r="A609" s="153"/>
    </row>
    <row r="610" spans="1:1" ht="18" x14ac:dyDescent="0.25">
      <c r="A610" s="153"/>
    </row>
    <row r="611" spans="1:1" ht="18" x14ac:dyDescent="0.25">
      <c r="A611" s="153"/>
    </row>
    <row r="612" spans="1:1" ht="18" x14ac:dyDescent="0.25">
      <c r="A612" s="153"/>
    </row>
    <row r="613" spans="1:1" ht="18" x14ac:dyDescent="0.25">
      <c r="A613" s="153"/>
    </row>
    <row r="614" spans="1:1" ht="18" x14ac:dyDescent="0.25">
      <c r="A614" s="153"/>
    </row>
    <row r="615" spans="1:1" ht="18" x14ac:dyDescent="0.25">
      <c r="A615" s="153"/>
    </row>
    <row r="616" spans="1:1" ht="18" x14ac:dyDescent="0.25">
      <c r="A616" s="153"/>
    </row>
    <row r="617" spans="1:1" ht="18" x14ac:dyDescent="0.25">
      <c r="A617" s="153"/>
    </row>
    <row r="618" spans="1:1" ht="18" x14ac:dyDescent="0.25">
      <c r="A618" s="153"/>
    </row>
    <row r="619" spans="1:1" ht="18" x14ac:dyDescent="0.25">
      <c r="A619" s="153"/>
    </row>
    <row r="620" spans="1:1" ht="18" x14ac:dyDescent="0.25">
      <c r="A620" s="153"/>
    </row>
    <row r="621" spans="1:1" ht="18" x14ac:dyDescent="0.25">
      <c r="A621" s="153"/>
    </row>
    <row r="622" spans="1:1" ht="18" x14ac:dyDescent="0.25">
      <c r="A622" s="153"/>
    </row>
    <row r="623" spans="1:1" ht="18" x14ac:dyDescent="0.25">
      <c r="A623" s="153"/>
    </row>
    <row r="624" spans="1:1" ht="18" x14ac:dyDescent="0.25">
      <c r="A624" s="153"/>
    </row>
    <row r="625" spans="1:1" ht="18" x14ac:dyDescent="0.25">
      <c r="A625" s="153"/>
    </row>
    <row r="626" spans="1:1" ht="18" x14ac:dyDescent="0.25">
      <c r="A626" s="153"/>
    </row>
    <row r="627" spans="1:1" ht="18" x14ac:dyDescent="0.25">
      <c r="A627" s="153"/>
    </row>
    <row r="628" spans="1:1" ht="18" x14ac:dyDescent="0.25">
      <c r="A628" s="153"/>
    </row>
    <row r="629" spans="1:1" ht="18" x14ac:dyDescent="0.25">
      <c r="A629" s="153"/>
    </row>
    <row r="630" spans="1:1" ht="18" x14ac:dyDescent="0.25">
      <c r="A630" s="153"/>
    </row>
    <row r="631" spans="1:1" ht="18" x14ac:dyDescent="0.25">
      <c r="A631" s="153"/>
    </row>
    <row r="632" spans="1:1" ht="18" x14ac:dyDescent="0.25">
      <c r="A632" s="153"/>
    </row>
    <row r="633" spans="1:1" ht="18" x14ac:dyDescent="0.25">
      <c r="A633" s="153"/>
    </row>
    <row r="634" spans="1:1" ht="18" x14ac:dyDescent="0.25">
      <c r="A634" s="153"/>
    </row>
    <row r="635" spans="1:1" ht="18" x14ac:dyDescent="0.25">
      <c r="A635" s="153"/>
    </row>
    <row r="636" spans="1:1" ht="18" x14ac:dyDescent="0.25">
      <c r="A636" s="153"/>
    </row>
    <row r="637" spans="1:1" ht="18" x14ac:dyDescent="0.25">
      <c r="A637" s="153"/>
    </row>
    <row r="638" spans="1:1" ht="18" x14ac:dyDescent="0.25">
      <c r="A638" s="153"/>
    </row>
    <row r="639" spans="1:1" ht="18" x14ac:dyDescent="0.25">
      <c r="A639" s="153"/>
    </row>
    <row r="640" spans="1:1" ht="18" x14ac:dyDescent="0.25">
      <c r="A640" s="153"/>
    </row>
    <row r="641" spans="1:1" ht="18" x14ac:dyDescent="0.25">
      <c r="A641" s="153"/>
    </row>
    <row r="642" spans="1:1" ht="18" x14ac:dyDescent="0.25">
      <c r="A642" s="153"/>
    </row>
    <row r="643" spans="1:1" ht="18" x14ac:dyDescent="0.25">
      <c r="A643" s="153"/>
    </row>
    <row r="644" spans="1:1" ht="18" x14ac:dyDescent="0.25">
      <c r="A644" s="153"/>
    </row>
    <row r="645" spans="1:1" ht="18" x14ac:dyDescent="0.25">
      <c r="A645" s="153"/>
    </row>
    <row r="646" spans="1:1" ht="18" x14ac:dyDescent="0.25">
      <c r="A646" s="153"/>
    </row>
    <row r="647" spans="1:1" ht="18" x14ac:dyDescent="0.25">
      <c r="A647" s="153"/>
    </row>
    <row r="648" spans="1:1" ht="18" x14ac:dyDescent="0.25">
      <c r="A648" s="153"/>
    </row>
    <row r="649" spans="1:1" ht="18" x14ac:dyDescent="0.25">
      <c r="A649" s="153"/>
    </row>
    <row r="650" spans="1:1" ht="18" x14ac:dyDescent="0.25">
      <c r="A650" s="153"/>
    </row>
    <row r="651" spans="1:1" ht="18" x14ac:dyDescent="0.25">
      <c r="A651" s="153"/>
    </row>
    <row r="652" spans="1:1" ht="18" x14ac:dyDescent="0.25">
      <c r="A652" s="153"/>
    </row>
    <row r="653" spans="1:1" ht="18" x14ac:dyDescent="0.25">
      <c r="A653" s="153"/>
    </row>
    <row r="654" spans="1:1" ht="18" x14ac:dyDescent="0.25">
      <c r="A654" s="153"/>
    </row>
    <row r="655" spans="1:1" ht="18" x14ac:dyDescent="0.25">
      <c r="A655" s="153"/>
    </row>
    <row r="656" spans="1:1" ht="18" x14ac:dyDescent="0.25">
      <c r="A656" s="153"/>
    </row>
    <row r="657" spans="1:1" ht="18" x14ac:dyDescent="0.25">
      <c r="A657" s="153"/>
    </row>
    <row r="658" spans="1:1" ht="18" x14ac:dyDescent="0.25">
      <c r="A658" s="153"/>
    </row>
    <row r="659" spans="1:1" ht="18" x14ac:dyDescent="0.25">
      <c r="A659" s="153"/>
    </row>
    <row r="660" spans="1:1" ht="18" x14ac:dyDescent="0.25">
      <c r="A660" s="153"/>
    </row>
    <row r="661" spans="1:1" ht="18" x14ac:dyDescent="0.25">
      <c r="A661" s="153"/>
    </row>
    <row r="662" spans="1:1" ht="18" x14ac:dyDescent="0.25">
      <c r="A662" s="153"/>
    </row>
    <row r="663" spans="1:1" ht="18" x14ac:dyDescent="0.25">
      <c r="A663" s="153"/>
    </row>
    <row r="664" spans="1:1" ht="18" x14ac:dyDescent="0.25">
      <c r="A664" s="153"/>
    </row>
    <row r="665" spans="1:1" ht="18" x14ac:dyDescent="0.25">
      <c r="A665" s="153"/>
    </row>
    <row r="666" spans="1:1" ht="18" x14ac:dyDescent="0.25">
      <c r="A666" s="153"/>
    </row>
    <row r="667" spans="1:1" ht="18" x14ac:dyDescent="0.25">
      <c r="A667" s="153"/>
    </row>
    <row r="668" spans="1:1" ht="18" x14ac:dyDescent="0.25">
      <c r="A668" s="153"/>
    </row>
    <row r="669" spans="1:1" ht="18" x14ac:dyDescent="0.25">
      <c r="A669" s="153"/>
    </row>
    <row r="670" spans="1:1" ht="18" x14ac:dyDescent="0.25">
      <c r="A670" s="153"/>
    </row>
    <row r="671" spans="1:1" ht="18" x14ac:dyDescent="0.25">
      <c r="A671" s="153"/>
    </row>
    <row r="672" spans="1:1" ht="18" x14ac:dyDescent="0.25">
      <c r="A672" s="153"/>
    </row>
    <row r="673" spans="1:1" ht="18" x14ac:dyDescent="0.25">
      <c r="A673" s="153"/>
    </row>
    <row r="674" spans="1:1" ht="18" x14ac:dyDescent="0.25">
      <c r="A674" s="153"/>
    </row>
    <row r="675" spans="1:1" ht="18" x14ac:dyDescent="0.25">
      <c r="A675" s="153"/>
    </row>
    <row r="676" spans="1:1" ht="18" x14ac:dyDescent="0.25">
      <c r="A676" s="153"/>
    </row>
    <row r="677" spans="1:1" ht="18" x14ac:dyDescent="0.25">
      <c r="A677" s="153"/>
    </row>
    <row r="678" spans="1:1" ht="18" x14ac:dyDescent="0.25">
      <c r="A678" s="153"/>
    </row>
    <row r="679" spans="1:1" ht="18" x14ac:dyDescent="0.25">
      <c r="A679" s="153"/>
    </row>
    <row r="680" spans="1:1" ht="18" x14ac:dyDescent="0.25">
      <c r="A680" s="153"/>
    </row>
    <row r="681" spans="1:1" ht="18" x14ac:dyDescent="0.25">
      <c r="A681" s="153"/>
    </row>
    <row r="682" spans="1:1" ht="18" x14ac:dyDescent="0.25">
      <c r="A682" s="153"/>
    </row>
    <row r="683" spans="1:1" ht="18" x14ac:dyDescent="0.25">
      <c r="A683" s="153"/>
    </row>
    <row r="684" spans="1:1" ht="18" x14ac:dyDescent="0.25">
      <c r="A684" s="153"/>
    </row>
    <row r="685" spans="1:1" ht="18" x14ac:dyDescent="0.25">
      <c r="A685" s="153"/>
    </row>
    <row r="686" spans="1:1" ht="18" x14ac:dyDescent="0.25">
      <c r="A686" s="153"/>
    </row>
    <row r="687" spans="1:1" ht="18" x14ac:dyDescent="0.25">
      <c r="A687" s="153"/>
    </row>
    <row r="688" spans="1:1" ht="18" x14ac:dyDescent="0.25">
      <c r="A688" s="153"/>
    </row>
    <row r="689" spans="1:1" ht="18" x14ac:dyDescent="0.25">
      <c r="A689" s="153"/>
    </row>
    <row r="690" spans="1:1" ht="18" x14ac:dyDescent="0.25">
      <c r="A690" s="153"/>
    </row>
    <row r="691" spans="1:1" ht="18" x14ac:dyDescent="0.25">
      <c r="A691" s="153"/>
    </row>
    <row r="692" spans="1:1" ht="18" x14ac:dyDescent="0.25">
      <c r="A692" s="153"/>
    </row>
    <row r="693" spans="1:1" ht="18" x14ac:dyDescent="0.25">
      <c r="A693" s="153"/>
    </row>
    <row r="694" spans="1:1" ht="18" x14ac:dyDescent="0.25">
      <c r="A694" s="153"/>
    </row>
    <row r="695" spans="1:1" ht="18" x14ac:dyDescent="0.25">
      <c r="A695" s="153"/>
    </row>
    <row r="696" spans="1:1" ht="18" x14ac:dyDescent="0.25">
      <c r="A696" s="153"/>
    </row>
    <row r="697" spans="1:1" ht="18" x14ac:dyDescent="0.25">
      <c r="A697" s="153"/>
    </row>
    <row r="698" spans="1:1" ht="18" x14ac:dyDescent="0.25">
      <c r="A698" s="153"/>
    </row>
    <row r="699" spans="1:1" ht="18" x14ac:dyDescent="0.25">
      <c r="A699" s="153"/>
    </row>
    <row r="700" spans="1:1" ht="18" x14ac:dyDescent="0.25">
      <c r="A700" s="153"/>
    </row>
    <row r="701" spans="1:1" ht="18" x14ac:dyDescent="0.25">
      <c r="A701" s="153"/>
    </row>
    <row r="702" spans="1:1" ht="18" x14ac:dyDescent="0.25">
      <c r="A702" s="153"/>
    </row>
    <row r="703" spans="1:1" ht="18" x14ac:dyDescent="0.25">
      <c r="A703" s="153"/>
    </row>
    <row r="704" spans="1:1" ht="18" x14ac:dyDescent="0.25">
      <c r="A704" s="153"/>
    </row>
    <row r="705" spans="1:1" ht="18" x14ac:dyDescent="0.25">
      <c r="A705" s="153"/>
    </row>
    <row r="706" spans="1:1" ht="18" x14ac:dyDescent="0.25">
      <c r="A706" s="153"/>
    </row>
    <row r="707" spans="1:1" ht="18" x14ac:dyDescent="0.25">
      <c r="A707" s="153"/>
    </row>
    <row r="708" spans="1:1" ht="18" x14ac:dyDescent="0.25">
      <c r="A708" s="153"/>
    </row>
    <row r="709" spans="1:1" ht="18" x14ac:dyDescent="0.25">
      <c r="A709" s="153"/>
    </row>
    <row r="710" spans="1:1" ht="18" x14ac:dyDescent="0.25">
      <c r="A710" s="153"/>
    </row>
    <row r="711" spans="1:1" ht="18" x14ac:dyDescent="0.25">
      <c r="A711" s="153"/>
    </row>
    <row r="712" spans="1:1" ht="18" x14ac:dyDescent="0.25">
      <c r="A712" s="153"/>
    </row>
    <row r="713" spans="1:1" ht="18" x14ac:dyDescent="0.25">
      <c r="A713" s="153"/>
    </row>
    <row r="714" spans="1:1" ht="18" x14ac:dyDescent="0.25">
      <c r="A714" s="153"/>
    </row>
    <row r="715" spans="1:1" ht="18" x14ac:dyDescent="0.25">
      <c r="A715" s="153"/>
    </row>
    <row r="716" spans="1:1" ht="18" x14ac:dyDescent="0.25">
      <c r="A716" s="153"/>
    </row>
    <row r="717" spans="1:1" ht="18" x14ac:dyDescent="0.25">
      <c r="A717" s="153"/>
    </row>
    <row r="718" spans="1:1" ht="18" x14ac:dyDescent="0.25">
      <c r="A718" s="153"/>
    </row>
    <row r="719" spans="1:1" ht="18" x14ac:dyDescent="0.25">
      <c r="A719" s="153"/>
    </row>
    <row r="720" spans="1:1" ht="18" x14ac:dyDescent="0.25">
      <c r="A720" s="153"/>
    </row>
    <row r="721" spans="1:1" ht="18" x14ac:dyDescent="0.25">
      <c r="A721" s="153"/>
    </row>
    <row r="722" spans="1:1" ht="18" x14ac:dyDescent="0.25">
      <c r="A722" s="153"/>
    </row>
    <row r="723" spans="1:1" ht="18" x14ac:dyDescent="0.25">
      <c r="A723" s="153"/>
    </row>
    <row r="724" spans="1:1" ht="18" x14ac:dyDescent="0.25">
      <c r="A724" s="153"/>
    </row>
    <row r="725" spans="1:1" ht="18" x14ac:dyDescent="0.25">
      <c r="A725" s="153"/>
    </row>
    <row r="726" spans="1:1" ht="18" x14ac:dyDescent="0.25">
      <c r="A726" s="153"/>
    </row>
    <row r="727" spans="1:1" ht="18" x14ac:dyDescent="0.25">
      <c r="A727" s="153"/>
    </row>
    <row r="728" spans="1:1" ht="18" x14ac:dyDescent="0.25">
      <c r="A728" s="153"/>
    </row>
    <row r="729" spans="1:1" ht="18" x14ac:dyDescent="0.25">
      <c r="A729" s="153"/>
    </row>
    <row r="730" spans="1:1" ht="18" x14ac:dyDescent="0.25">
      <c r="A730" s="153"/>
    </row>
    <row r="731" spans="1:1" ht="18" x14ac:dyDescent="0.25">
      <c r="A731" s="153"/>
    </row>
    <row r="732" spans="1:1" ht="18" x14ac:dyDescent="0.25">
      <c r="A732" s="153"/>
    </row>
    <row r="733" spans="1:1" ht="18" x14ac:dyDescent="0.25">
      <c r="A733" s="153"/>
    </row>
    <row r="734" spans="1:1" ht="18" x14ac:dyDescent="0.25">
      <c r="A734" s="153"/>
    </row>
    <row r="735" spans="1:1" ht="18" x14ac:dyDescent="0.25">
      <c r="A735" s="153"/>
    </row>
    <row r="736" spans="1:1" ht="18" x14ac:dyDescent="0.25">
      <c r="A736" s="153"/>
    </row>
    <row r="737" spans="1:1" ht="18" x14ac:dyDescent="0.25">
      <c r="A737" s="153"/>
    </row>
    <row r="738" spans="1:1" ht="18" x14ac:dyDescent="0.25">
      <c r="A738" s="153"/>
    </row>
    <row r="739" spans="1:1" ht="18" x14ac:dyDescent="0.25">
      <c r="A739" s="153"/>
    </row>
    <row r="740" spans="1:1" ht="18" x14ac:dyDescent="0.25">
      <c r="A740" s="153"/>
    </row>
    <row r="741" spans="1:1" ht="18" x14ac:dyDescent="0.25">
      <c r="A741" s="153"/>
    </row>
    <row r="742" spans="1:1" ht="18" x14ac:dyDescent="0.25">
      <c r="A742" s="153"/>
    </row>
    <row r="743" spans="1:1" ht="18" x14ac:dyDescent="0.25">
      <c r="A743" s="153"/>
    </row>
    <row r="744" spans="1:1" ht="18" x14ac:dyDescent="0.25">
      <c r="A744" s="153"/>
    </row>
    <row r="745" spans="1:1" ht="18" x14ac:dyDescent="0.25">
      <c r="A745" s="153"/>
    </row>
    <row r="746" spans="1:1" ht="18" x14ac:dyDescent="0.25">
      <c r="A746" s="153"/>
    </row>
    <row r="747" spans="1:1" ht="18" x14ac:dyDescent="0.25">
      <c r="A747" s="153"/>
    </row>
    <row r="748" spans="1:1" ht="18" x14ac:dyDescent="0.25">
      <c r="A748" s="153"/>
    </row>
    <row r="749" spans="1:1" ht="18" x14ac:dyDescent="0.25">
      <c r="A749" s="153"/>
    </row>
    <row r="750" spans="1:1" ht="18" x14ac:dyDescent="0.25">
      <c r="A750" s="153"/>
    </row>
    <row r="751" spans="1:1" ht="18" x14ac:dyDescent="0.25">
      <c r="A751" s="153"/>
    </row>
    <row r="752" spans="1:1" ht="18" x14ac:dyDescent="0.25">
      <c r="A752" s="153"/>
    </row>
    <row r="753" spans="1:1" ht="18" x14ac:dyDescent="0.25">
      <c r="A753" s="153"/>
    </row>
    <row r="754" spans="1:1" ht="18" x14ac:dyDescent="0.25">
      <c r="A754" s="153"/>
    </row>
    <row r="755" spans="1:1" ht="18" x14ac:dyDescent="0.25">
      <c r="A755" s="153"/>
    </row>
    <row r="756" spans="1:1" ht="18" x14ac:dyDescent="0.25">
      <c r="A756" s="153"/>
    </row>
    <row r="757" spans="1:1" ht="18" x14ac:dyDescent="0.25">
      <c r="A757" s="153"/>
    </row>
    <row r="758" spans="1:1" ht="18" x14ac:dyDescent="0.25">
      <c r="A758" s="153"/>
    </row>
    <row r="759" spans="1:1" ht="18" x14ac:dyDescent="0.25">
      <c r="A759" s="153"/>
    </row>
    <row r="760" spans="1:1" ht="18" x14ac:dyDescent="0.25">
      <c r="A760" s="153"/>
    </row>
    <row r="761" spans="1:1" ht="18" x14ac:dyDescent="0.25">
      <c r="A761" s="153"/>
    </row>
    <row r="762" spans="1:1" ht="18" x14ac:dyDescent="0.25">
      <c r="A762" s="153"/>
    </row>
    <row r="763" spans="1:1" ht="18" x14ac:dyDescent="0.25">
      <c r="A763" s="153"/>
    </row>
    <row r="764" spans="1:1" ht="18" x14ac:dyDescent="0.25">
      <c r="A764" s="153"/>
    </row>
    <row r="765" spans="1:1" ht="18" x14ac:dyDescent="0.25">
      <c r="A765" s="153"/>
    </row>
    <row r="766" spans="1:1" ht="18" x14ac:dyDescent="0.25">
      <c r="A766" s="153"/>
    </row>
    <row r="767" spans="1:1" ht="18" x14ac:dyDescent="0.25">
      <c r="A767" s="153"/>
    </row>
    <row r="768" spans="1:1" ht="18" x14ac:dyDescent="0.25">
      <c r="A768" s="153"/>
    </row>
    <row r="769" spans="1:1" ht="18" x14ac:dyDescent="0.25">
      <c r="A769" s="153"/>
    </row>
    <row r="770" spans="1:1" ht="18" x14ac:dyDescent="0.25">
      <c r="A770" s="153"/>
    </row>
    <row r="771" spans="1:1" ht="18" x14ac:dyDescent="0.25">
      <c r="A771" s="153"/>
    </row>
    <row r="772" spans="1:1" ht="18" x14ac:dyDescent="0.25">
      <c r="A772" s="153"/>
    </row>
    <row r="773" spans="1:1" ht="18" x14ac:dyDescent="0.25">
      <c r="A773" s="153"/>
    </row>
    <row r="774" spans="1:1" ht="18" x14ac:dyDescent="0.25">
      <c r="A774" s="153"/>
    </row>
    <row r="775" spans="1:1" ht="18" x14ac:dyDescent="0.25">
      <c r="A775" s="153"/>
    </row>
    <row r="776" spans="1:1" ht="18" x14ac:dyDescent="0.25">
      <c r="A776" s="153"/>
    </row>
    <row r="777" spans="1:1" ht="18" x14ac:dyDescent="0.25">
      <c r="A777" s="153"/>
    </row>
    <row r="778" spans="1:1" ht="18" x14ac:dyDescent="0.25">
      <c r="A778" s="153"/>
    </row>
    <row r="779" spans="1:1" ht="18" x14ac:dyDescent="0.25">
      <c r="A779" s="153"/>
    </row>
    <row r="780" spans="1:1" ht="18" x14ac:dyDescent="0.25">
      <c r="A780" s="153"/>
    </row>
    <row r="781" spans="1:1" ht="18" x14ac:dyDescent="0.25">
      <c r="A781" s="153"/>
    </row>
    <row r="782" spans="1:1" ht="18" x14ac:dyDescent="0.25">
      <c r="A782" s="153"/>
    </row>
    <row r="783" spans="1:1" ht="18" x14ac:dyDescent="0.25">
      <c r="A783" s="153"/>
    </row>
    <row r="784" spans="1:1" ht="18" x14ac:dyDescent="0.25">
      <c r="A784" s="153"/>
    </row>
    <row r="785" spans="1:1" ht="18" x14ac:dyDescent="0.25">
      <c r="A785" s="153"/>
    </row>
    <row r="786" spans="1:1" ht="18" x14ac:dyDescent="0.25">
      <c r="A786" s="153"/>
    </row>
    <row r="787" spans="1:1" ht="18" x14ac:dyDescent="0.25">
      <c r="A787" s="153"/>
    </row>
    <row r="788" spans="1:1" ht="18" x14ac:dyDescent="0.25">
      <c r="A788" s="153"/>
    </row>
    <row r="789" spans="1:1" ht="18" x14ac:dyDescent="0.25">
      <c r="A789" s="153"/>
    </row>
    <row r="790" spans="1:1" ht="18" x14ac:dyDescent="0.25">
      <c r="A790" s="153"/>
    </row>
    <row r="791" spans="1:1" ht="18" x14ac:dyDescent="0.25">
      <c r="A791" s="153"/>
    </row>
    <row r="792" spans="1:1" ht="18" x14ac:dyDescent="0.25">
      <c r="A792" s="153"/>
    </row>
    <row r="793" spans="1:1" ht="18" x14ac:dyDescent="0.25">
      <c r="A793" s="153"/>
    </row>
    <row r="794" spans="1:1" ht="18" x14ac:dyDescent="0.25">
      <c r="A794" s="153"/>
    </row>
    <row r="795" spans="1:1" ht="18" x14ac:dyDescent="0.25">
      <c r="A795" s="153"/>
    </row>
    <row r="796" spans="1:1" ht="18" x14ac:dyDescent="0.25">
      <c r="A796" s="153"/>
    </row>
    <row r="797" spans="1:1" ht="18" x14ac:dyDescent="0.25">
      <c r="A797" s="153"/>
    </row>
    <row r="798" spans="1:1" ht="18" x14ac:dyDescent="0.25">
      <c r="A798" s="153"/>
    </row>
    <row r="799" spans="1:1" ht="18" x14ac:dyDescent="0.25">
      <c r="A799" s="153"/>
    </row>
    <row r="800" spans="1:1" ht="18" x14ac:dyDescent="0.25">
      <c r="A800" s="153"/>
    </row>
    <row r="801" spans="1:1" ht="18" x14ac:dyDescent="0.25">
      <c r="A801" s="153"/>
    </row>
    <row r="802" spans="1:1" ht="18" x14ac:dyDescent="0.25">
      <c r="A802" s="153"/>
    </row>
    <row r="803" spans="1:1" ht="18" x14ac:dyDescent="0.25">
      <c r="A803" s="153"/>
    </row>
    <row r="804" spans="1:1" ht="18" x14ac:dyDescent="0.25">
      <c r="A804" s="153"/>
    </row>
    <row r="805" spans="1:1" ht="18" x14ac:dyDescent="0.25">
      <c r="A805" s="153"/>
    </row>
    <row r="806" spans="1:1" ht="18" x14ac:dyDescent="0.25">
      <c r="A806" s="153"/>
    </row>
    <row r="807" spans="1:1" ht="18" x14ac:dyDescent="0.25">
      <c r="A807" s="153"/>
    </row>
    <row r="808" spans="1:1" ht="18" x14ac:dyDescent="0.25">
      <c r="A808" s="153"/>
    </row>
    <row r="809" spans="1:1" ht="18" x14ac:dyDescent="0.25">
      <c r="A809" s="153"/>
    </row>
    <row r="810" spans="1:1" ht="18" x14ac:dyDescent="0.25">
      <c r="A810" s="153"/>
    </row>
    <row r="811" spans="1:1" ht="18" x14ac:dyDescent="0.25">
      <c r="A811" s="153"/>
    </row>
    <row r="812" spans="1:1" ht="18" x14ac:dyDescent="0.25">
      <c r="A812" s="153"/>
    </row>
    <row r="813" spans="1:1" ht="18" x14ac:dyDescent="0.25">
      <c r="A813" s="153"/>
    </row>
    <row r="814" spans="1:1" ht="18" x14ac:dyDescent="0.25">
      <c r="A814" s="153"/>
    </row>
    <row r="815" spans="1:1" ht="18" x14ac:dyDescent="0.25">
      <c r="A815" s="153"/>
    </row>
    <row r="816" spans="1:1" ht="18" x14ac:dyDescent="0.25">
      <c r="A816" s="153"/>
    </row>
    <row r="817" spans="1:1" ht="18" x14ac:dyDescent="0.25">
      <c r="A817" s="153"/>
    </row>
    <row r="818" spans="1:1" ht="18" x14ac:dyDescent="0.25">
      <c r="A818" s="153"/>
    </row>
    <row r="819" spans="1:1" ht="18" x14ac:dyDescent="0.25">
      <c r="A819" s="153"/>
    </row>
    <row r="820" spans="1:1" ht="18" x14ac:dyDescent="0.25">
      <c r="A820" s="153"/>
    </row>
    <row r="821" spans="1:1" ht="18" x14ac:dyDescent="0.25">
      <c r="A821" s="153"/>
    </row>
    <row r="822" spans="1:1" ht="18" x14ac:dyDescent="0.25">
      <c r="A822" s="153"/>
    </row>
    <row r="823" spans="1:1" ht="18" x14ac:dyDescent="0.25">
      <c r="A823" s="153"/>
    </row>
    <row r="824" spans="1:1" ht="18" x14ac:dyDescent="0.25">
      <c r="A824" s="153"/>
    </row>
    <row r="825" spans="1:1" ht="18" x14ac:dyDescent="0.25">
      <c r="A825" s="153"/>
    </row>
    <row r="826" spans="1:1" ht="18" x14ac:dyDescent="0.25">
      <c r="A826" s="153"/>
    </row>
    <row r="827" spans="1:1" ht="18" x14ac:dyDescent="0.25">
      <c r="A827" s="153"/>
    </row>
    <row r="828" spans="1:1" ht="18" x14ac:dyDescent="0.25">
      <c r="A828" s="153"/>
    </row>
    <row r="829" spans="1:1" ht="18" x14ac:dyDescent="0.25">
      <c r="A829" s="153"/>
    </row>
    <row r="830" spans="1:1" ht="18" x14ac:dyDescent="0.25">
      <c r="A830" s="153"/>
    </row>
    <row r="831" spans="1:1" ht="18" x14ac:dyDescent="0.25">
      <c r="A831" s="153"/>
    </row>
    <row r="832" spans="1:1" ht="18" x14ac:dyDescent="0.25">
      <c r="A832" s="153"/>
    </row>
    <row r="833" spans="1:1" ht="18" x14ac:dyDescent="0.25">
      <c r="A833" s="153"/>
    </row>
    <row r="834" spans="1:1" ht="18" x14ac:dyDescent="0.25">
      <c r="A834" s="153"/>
    </row>
    <row r="835" spans="1:1" ht="18" x14ac:dyDescent="0.25">
      <c r="A835" s="153"/>
    </row>
    <row r="836" spans="1:1" ht="18" x14ac:dyDescent="0.25">
      <c r="A836" s="153"/>
    </row>
    <row r="837" spans="1:1" ht="18" x14ac:dyDescent="0.25">
      <c r="A837" s="153"/>
    </row>
    <row r="838" spans="1:1" ht="18" x14ac:dyDescent="0.25">
      <c r="A838" s="153"/>
    </row>
    <row r="839" spans="1:1" ht="18" x14ac:dyDescent="0.25">
      <c r="A839" s="153"/>
    </row>
    <row r="840" spans="1:1" ht="18" x14ac:dyDescent="0.25">
      <c r="A840" s="153"/>
    </row>
    <row r="841" spans="1:1" ht="18" x14ac:dyDescent="0.25">
      <c r="A841" s="153"/>
    </row>
    <row r="842" spans="1:1" ht="18" x14ac:dyDescent="0.25">
      <c r="A842" s="153"/>
    </row>
    <row r="843" spans="1:1" ht="18" x14ac:dyDescent="0.25">
      <c r="A843" s="153"/>
    </row>
    <row r="844" spans="1:1" ht="18" x14ac:dyDescent="0.25">
      <c r="A844" s="153"/>
    </row>
    <row r="845" spans="1:1" ht="18" x14ac:dyDescent="0.25">
      <c r="A845" s="153"/>
    </row>
    <row r="846" spans="1:1" ht="18" x14ac:dyDescent="0.25">
      <c r="A846" s="153"/>
    </row>
    <row r="847" spans="1:1" ht="18" x14ac:dyDescent="0.25">
      <c r="A847" s="153"/>
    </row>
    <row r="848" spans="1:1" ht="18" x14ac:dyDescent="0.25">
      <c r="A848" s="153"/>
    </row>
    <row r="849" spans="1:1" ht="18" x14ac:dyDescent="0.25">
      <c r="A849" s="153"/>
    </row>
    <row r="850" spans="1:1" ht="18" x14ac:dyDescent="0.25">
      <c r="A850" s="153"/>
    </row>
    <row r="851" spans="1:1" ht="18" x14ac:dyDescent="0.25">
      <c r="A851" s="153"/>
    </row>
    <row r="852" spans="1:1" ht="18" x14ac:dyDescent="0.25">
      <c r="A852" s="153"/>
    </row>
    <row r="853" spans="1:1" ht="18" x14ac:dyDescent="0.25">
      <c r="A853" s="153"/>
    </row>
    <row r="854" spans="1:1" ht="18" x14ac:dyDescent="0.25">
      <c r="A854" s="153"/>
    </row>
    <row r="855" spans="1:1" ht="18" x14ac:dyDescent="0.25">
      <c r="A855" s="153"/>
    </row>
    <row r="856" spans="1:1" ht="18" x14ac:dyDescent="0.25">
      <c r="A856" s="153"/>
    </row>
    <row r="857" spans="1:1" ht="18" x14ac:dyDescent="0.25">
      <c r="A857" s="153"/>
    </row>
    <row r="858" spans="1:1" ht="18" x14ac:dyDescent="0.25">
      <c r="A858" s="153"/>
    </row>
    <row r="859" spans="1:1" ht="18" x14ac:dyDescent="0.25">
      <c r="A859" s="153"/>
    </row>
    <row r="860" spans="1:1" ht="18" x14ac:dyDescent="0.25">
      <c r="A860" s="153"/>
    </row>
    <row r="861" spans="1:1" ht="18" x14ac:dyDescent="0.25">
      <c r="A861" s="153"/>
    </row>
    <row r="862" spans="1:1" ht="18" x14ac:dyDescent="0.25">
      <c r="A862" s="153"/>
    </row>
    <row r="863" spans="1:1" ht="18" x14ac:dyDescent="0.25">
      <c r="A863" s="153"/>
    </row>
    <row r="864" spans="1:1" ht="18" x14ac:dyDescent="0.25">
      <c r="A864" s="153"/>
    </row>
    <row r="865" spans="1:1" ht="18" x14ac:dyDescent="0.25">
      <c r="A865" s="153"/>
    </row>
    <row r="866" spans="1:1" ht="18" x14ac:dyDescent="0.25">
      <c r="A866" s="153"/>
    </row>
    <row r="867" spans="1:1" ht="18" x14ac:dyDescent="0.25">
      <c r="A867" s="153"/>
    </row>
    <row r="868" spans="1:1" ht="18" x14ac:dyDescent="0.25">
      <c r="A868" s="153"/>
    </row>
    <row r="869" spans="1:1" ht="18" x14ac:dyDescent="0.25">
      <c r="A869" s="153"/>
    </row>
    <row r="870" spans="1:1" ht="18" x14ac:dyDescent="0.25">
      <c r="A870" s="153"/>
    </row>
    <row r="871" spans="1:1" ht="18" x14ac:dyDescent="0.25">
      <c r="A871" s="153"/>
    </row>
    <row r="872" spans="1:1" ht="18" x14ac:dyDescent="0.25">
      <c r="A872" s="153"/>
    </row>
    <row r="873" spans="1:1" ht="18" x14ac:dyDescent="0.25">
      <c r="A873" s="153"/>
    </row>
    <row r="874" spans="1:1" ht="18" x14ac:dyDescent="0.25">
      <c r="A874" s="153"/>
    </row>
    <row r="875" spans="1:1" ht="18" x14ac:dyDescent="0.25">
      <c r="A875" s="153"/>
    </row>
    <row r="876" spans="1:1" ht="18" x14ac:dyDescent="0.25">
      <c r="A876" s="153"/>
    </row>
    <row r="877" spans="1:1" ht="18" x14ac:dyDescent="0.25">
      <c r="A877" s="153"/>
    </row>
    <row r="878" spans="1:1" ht="18" x14ac:dyDescent="0.25">
      <c r="A878" s="153"/>
    </row>
    <row r="879" spans="1:1" ht="18" x14ac:dyDescent="0.25">
      <c r="A879" s="153"/>
    </row>
    <row r="880" spans="1:1" ht="18" x14ac:dyDescent="0.25">
      <c r="A880" s="153"/>
    </row>
    <row r="881" spans="1:1" ht="18" x14ac:dyDescent="0.25">
      <c r="A881" s="153"/>
    </row>
    <row r="882" spans="1:1" ht="18" x14ac:dyDescent="0.25">
      <c r="A882" s="153"/>
    </row>
    <row r="883" spans="1:1" ht="18" x14ac:dyDescent="0.25">
      <c r="A883" s="153"/>
    </row>
    <row r="884" spans="1:1" ht="18" x14ac:dyDescent="0.25">
      <c r="A884" s="153"/>
    </row>
    <row r="885" spans="1:1" ht="18" x14ac:dyDescent="0.25">
      <c r="A885" s="153"/>
    </row>
    <row r="886" spans="1:1" ht="18" x14ac:dyDescent="0.25">
      <c r="A886" s="153"/>
    </row>
    <row r="887" spans="1:1" ht="18" x14ac:dyDescent="0.25">
      <c r="A887" s="153"/>
    </row>
    <row r="888" spans="1:1" ht="18" x14ac:dyDescent="0.25">
      <c r="A888" s="153"/>
    </row>
    <row r="889" spans="1:1" ht="18" x14ac:dyDescent="0.25">
      <c r="A889" s="153"/>
    </row>
    <row r="890" spans="1:1" ht="18" x14ac:dyDescent="0.25">
      <c r="A890" s="153"/>
    </row>
    <row r="891" spans="1:1" ht="18" x14ac:dyDescent="0.25">
      <c r="A891" s="153"/>
    </row>
    <row r="892" spans="1:1" ht="18" x14ac:dyDescent="0.25">
      <c r="A892" s="153"/>
    </row>
    <row r="893" spans="1:1" ht="18" x14ac:dyDescent="0.25">
      <c r="A893" s="153"/>
    </row>
    <row r="894" spans="1:1" ht="18" x14ac:dyDescent="0.25">
      <c r="A894" s="153"/>
    </row>
    <row r="895" spans="1:1" ht="18" x14ac:dyDescent="0.25">
      <c r="A895" s="153"/>
    </row>
    <row r="896" spans="1:1" ht="18" x14ac:dyDescent="0.25">
      <c r="A896" s="153"/>
    </row>
    <row r="897" spans="1:1" ht="18" x14ac:dyDescent="0.25">
      <c r="A897" s="153"/>
    </row>
    <row r="898" spans="1:1" ht="18" x14ac:dyDescent="0.25">
      <c r="A898" s="153"/>
    </row>
    <row r="899" spans="1:1" ht="18" x14ac:dyDescent="0.25">
      <c r="A899" s="153"/>
    </row>
    <row r="900" spans="1:1" ht="18" x14ac:dyDescent="0.25">
      <c r="A900" s="153"/>
    </row>
    <row r="901" spans="1:1" ht="18" x14ac:dyDescent="0.25">
      <c r="A901" s="153"/>
    </row>
    <row r="902" spans="1:1" ht="18" x14ac:dyDescent="0.25">
      <c r="A902" s="153"/>
    </row>
    <row r="903" spans="1:1" ht="18" x14ac:dyDescent="0.25">
      <c r="A903" s="153"/>
    </row>
    <row r="904" spans="1:1" ht="18" x14ac:dyDescent="0.25">
      <c r="A904" s="153"/>
    </row>
    <row r="905" spans="1:1" ht="18" x14ac:dyDescent="0.25">
      <c r="A905" s="153"/>
    </row>
    <row r="906" spans="1:1" ht="18" x14ac:dyDescent="0.25">
      <c r="A906" s="153"/>
    </row>
    <row r="907" spans="1:1" ht="18" x14ac:dyDescent="0.25">
      <c r="A907" s="153"/>
    </row>
    <row r="908" spans="1:1" ht="18" x14ac:dyDescent="0.25">
      <c r="A908" s="153"/>
    </row>
    <row r="909" spans="1:1" ht="18" x14ac:dyDescent="0.25">
      <c r="A909" s="153"/>
    </row>
    <row r="910" spans="1:1" ht="18" x14ac:dyDescent="0.25">
      <c r="A910" s="153"/>
    </row>
    <row r="911" spans="1:1" ht="18" x14ac:dyDescent="0.25">
      <c r="A911" s="153"/>
    </row>
    <row r="912" spans="1:1" ht="18" x14ac:dyDescent="0.25">
      <c r="A912" s="153"/>
    </row>
    <row r="913" spans="1:1" ht="18" x14ac:dyDescent="0.25">
      <c r="A913" s="153"/>
    </row>
    <row r="914" spans="1:1" ht="18" x14ac:dyDescent="0.25">
      <c r="A914" s="153"/>
    </row>
    <row r="915" spans="1:1" ht="18" x14ac:dyDescent="0.25">
      <c r="A915" s="153"/>
    </row>
    <row r="916" spans="1:1" ht="18" x14ac:dyDescent="0.25">
      <c r="A916" s="153"/>
    </row>
    <row r="917" spans="1:1" ht="18" x14ac:dyDescent="0.25">
      <c r="A917" s="153"/>
    </row>
    <row r="918" spans="1:1" ht="18" x14ac:dyDescent="0.25">
      <c r="A918" s="153"/>
    </row>
    <row r="919" spans="1:1" ht="18" x14ac:dyDescent="0.25">
      <c r="A919" s="153"/>
    </row>
    <row r="920" spans="1:1" ht="18" x14ac:dyDescent="0.25">
      <c r="A920" s="153"/>
    </row>
    <row r="921" spans="1:1" ht="18" x14ac:dyDescent="0.25">
      <c r="A921" s="153"/>
    </row>
    <row r="922" spans="1:1" ht="18" x14ac:dyDescent="0.25">
      <c r="A922" s="153"/>
    </row>
    <row r="923" spans="1:1" ht="18" x14ac:dyDescent="0.25">
      <c r="A923" s="153"/>
    </row>
    <row r="924" spans="1:1" ht="18" x14ac:dyDescent="0.25">
      <c r="A924" s="153"/>
    </row>
    <row r="925" spans="1:1" ht="18" x14ac:dyDescent="0.25">
      <c r="A925" s="153"/>
    </row>
    <row r="926" spans="1:1" ht="18" x14ac:dyDescent="0.25">
      <c r="A926" s="153"/>
    </row>
    <row r="927" spans="1:1" ht="18" x14ac:dyDescent="0.25">
      <c r="A927" s="153"/>
    </row>
    <row r="928" spans="1:1" ht="18" x14ac:dyDescent="0.25">
      <c r="A928" s="153"/>
    </row>
    <row r="929" spans="1:1" ht="18" x14ac:dyDescent="0.25">
      <c r="A929" s="153"/>
    </row>
    <row r="930" spans="1:1" ht="18" x14ac:dyDescent="0.25">
      <c r="A930" s="153"/>
    </row>
    <row r="931" spans="1:1" ht="18" x14ac:dyDescent="0.25">
      <c r="A931" s="153"/>
    </row>
    <row r="932" spans="1:1" ht="18" x14ac:dyDescent="0.25">
      <c r="A932" s="153"/>
    </row>
    <row r="933" spans="1:1" ht="18" x14ac:dyDescent="0.25">
      <c r="A933" s="153"/>
    </row>
    <row r="934" spans="1:1" ht="18" x14ac:dyDescent="0.25">
      <c r="A934" s="153"/>
    </row>
    <row r="935" spans="1:1" ht="18" x14ac:dyDescent="0.25">
      <c r="A935" s="153"/>
    </row>
    <row r="936" spans="1:1" ht="18" x14ac:dyDescent="0.25">
      <c r="A936" s="153"/>
    </row>
    <row r="937" spans="1:1" ht="18" x14ac:dyDescent="0.25">
      <c r="A937" s="153"/>
    </row>
    <row r="938" spans="1:1" ht="18" x14ac:dyDescent="0.25">
      <c r="A938" s="153"/>
    </row>
    <row r="939" spans="1:1" ht="18" x14ac:dyDescent="0.25">
      <c r="A939" s="153"/>
    </row>
    <row r="940" spans="1:1" ht="18" x14ac:dyDescent="0.25">
      <c r="A940" s="153"/>
    </row>
    <row r="941" spans="1:1" ht="18" x14ac:dyDescent="0.25">
      <c r="A941" s="153"/>
    </row>
    <row r="942" spans="1:1" ht="18" x14ac:dyDescent="0.25">
      <c r="A942" s="153"/>
    </row>
    <row r="943" spans="1:1" ht="18" x14ac:dyDescent="0.25">
      <c r="A943" s="153"/>
    </row>
    <row r="944" spans="1:1" ht="18" x14ac:dyDescent="0.25">
      <c r="A944" s="153"/>
    </row>
    <row r="945" spans="1:1" ht="18" x14ac:dyDescent="0.25">
      <c r="A945" s="153"/>
    </row>
    <row r="946" spans="1:1" ht="18" x14ac:dyDescent="0.25">
      <c r="A946" s="153"/>
    </row>
    <row r="947" spans="1:1" ht="18" x14ac:dyDescent="0.25">
      <c r="A947" s="153"/>
    </row>
    <row r="948" spans="1:1" ht="18" x14ac:dyDescent="0.25">
      <c r="A948" s="153"/>
    </row>
    <row r="949" spans="1:1" ht="18" x14ac:dyDescent="0.25">
      <c r="A949" s="153"/>
    </row>
    <row r="950" spans="1:1" ht="18" x14ac:dyDescent="0.25">
      <c r="A950" s="153"/>
    </row>
    <row r="951" spans="1:1" ht="18" x14ac:dyDescent="0.25">
      <c r="A951" s="153"/>
    </row>
    <row r="952" spans="1:1" ht="18" x14ac:dyDescent="0.25">
      <c r="A952" s="153"/>
    </row>
    <row r="953" spans="1:1" ht="18" x14ac:dyDescent="0.25">
      <c r="A953" s="153"/>
    </row>
    <row r="954" spans="1:1" ht="18" x14ac:dyDescent="0.25">
      <c r="A954" s="153"/>
    </row>
    <row r="955" spans="1:1" ht="18" x14ac:dyDescent="0.25">
      <c r="A955" s="153"/>
    </row>
    <row r="956" spans="1:1" ht="18" x14ac:dyDescent="0.25">
      <c r="A956" s="153"/>
    </row>
    <row r="957" spans="1:1" ht="18" x14ac:dyDescent="0.25">
      <c r="A957" s="153"/>
    </row>
    <row r="958" spans="1:1" ht="18" x14ac:dyDescent="0.25">
      <c r="A958" s="153"/>
    </row>
    <row r="959" spans="1:1" ht="18" x14ac:dyDescent="0.25">
      <c r="A959" s="153"/>
    </row>
    <row r="960" spans="1:1" ht="18" x14ac:dyDescent="0.25">
      <c r="A960" s="153"/>
    </row>
    <row r="961" spans="1:1" ht="18" x14ac:dyDescent="0.25">
      <c r="A961" s="153"/>
    </row>
    <row r="962" spans="1:1" ht="18" x14ac:dyDescent="0.25">
      <c r="A962" s="153"/>
    </row>
    <row r="963" spans="1:1" ht="18" x14ac:dyDescent="0.25">
      <c r="A963" s="153"/>
    </row>
    <row r="964" spans="1:1" ht="18" x14ac:dyDescent="0.25">
      <c r="A964" s="153"/>
    </row>
    <row r="965" spans="1:1" ht="18" x14ac:dyDescent="0.25">
      <c r="A965" s="153"/>
    </row>
    <row r="966" spans="1:1" ht="18" x14ac:dyDescent="0.25">
      <c r="A966" s="153"/>
    </row>
    <row r="967" spans="1:1" ht="18" x14ac:dyDescent="0.25">
      <c r="A967" s="153"/>
    </row>
    <row r="968" spans="1:1" ht="18" x14ac:dyDescent="0.25">
      <c r="A968" s="153"/>
    </row>
    <row r="969" spans="1:1" ht="18" x14ac:dyDescent="0.25">
      <c r="A969" s="153"/>
    </row>
    <row r="970" spans="1:1" ht="18" x14ac:dyDescent="0.25">
      <c r="A970" s="153"/>
    </row>
    <row r="971" spans="1:1" ht="18" x14ac:dyDescent="0.25">
      <c r="A971" s="153"/>
    </row>
    <row r="972" spans="1:1" ht="18" x14ac:dyDescent="0.25">
      <c r="A972" s="153"/>
    </row>
    <row r="973" spans="1:1" ht="18" x14ac:dyDescent="0.25">
      <c r="A973" s="153"/>
    </row>
    <row r="974" spans="1:1" ht="18" x14ac:dyDescent="0.25">
      <c r="A974" s="153"/>
    </row>
    <row r="975" spans="1:1" ht="18" x14ac:dyDescent="0.25">
      <c r="A975" s="153"/>
    </row>
    <row r="976" spans="1:1" ht="18" x14ac:dyDescent="0.25">
      <c r="A976" s="153"/>
    </row>
    <row r="977" spans="1:1" ht="18" x14ac:dyDescent="0.25">
      <c r="A977" s="153"/>
    </row>
    <row r="978" spans="1:1" ht="18" x14ac:dyDescent="0.25">
      <c r="A978" s="153"/>
    </row>
    <row r="979" spans="1:1" ht="18" x14ac:dyDescent="0.25">
      <c r="A979" s="153"/>
    </row>
    <row r="980" spans="1:1" ht="18" x14ac:dyDescent="0.25">
      <c r="A980" s="153"/>
    </row>
    <row r="981" spans="1:1" ht="18" x14ac:dyDescent="0.25">
      <c r="A981" s="153"/>
    </row>
    <row r="982" spans="1:1" ht="18" x14ac:dyDescent="0.25">
      <c r="A982" s="153"/>
    </row>
    <row r="983" spans="1:1" ht="18" x14ac:dyDescent="0.25">
      <c r="A983" s="153"/>
    </row>
    <row r="984" spans="1:1" ht="18" x14ac:dyDescent="0.25">
      <c r="A984" s="153"/>
    </row>
    <row r="985" spans="1:1" ht="18" x14ac:dyDescent="0.25">
      <c r="A985" s="153"/>
    </row>
    <row r="986" spans="1:1" ht="18" x14ac:dyDescent="0.25">
      <c r="A986" s="153"/>
    </row>
    <row r="987" spans="1:1" ht="18" x14ac:dyDescent="0.25">
      <c r="A987" s="153"/>
    </row>
    <row r="988" spans="1:1" ht="18" x14ac:dyDescent="0.25">
      <c r="A988" s="153"/>
    </row>
    <row r="989" spans="1:1" ht="18" x14ac:dyDescent="0.25">
      <c r="A989" s="153"/>
    </row>
    <row r="990" spans="1:1" ht="18" x14ac:dyDescent="0.25">
      <c r="A990" s="153"/>
    </row>
    <row r="991" spans="1:1" ht="18" x14ac:dyDescent="0.25">
      <c r="A991" s="153"/>
    </row>
    <row r="992" spans="1:1" ht="18" x14ac:dyDescent="0.25">
      <c r="A992" s="153"/>
    </row>
    <row r="993" spans="1:1" ht="18" x14ac:dyDescent="0.25">
      <c r="A993" s="153"/>
    </row>
    <row r="994" spans="1:1" ht="18" x14ac:dyDescent="0.25">
      <c r="A994" s="153"/>
    </row>
    <row r="995" spans="1:1" ht="18" x14ac:dyDescent="0.25">
      <c r="A995" s="153"/>
    </row>
    <row r="996" spans="1:1" ht="18" x14ac:dyDescent="0.25">
      <c r="A996" s="153"/>
    </row>
    <row r="997" spans="1:1" ht="18" x14ac:dyDescent="0.25">
      <c r="A997" s="153"/>
    </row>
    <row r="998" spans="1:1" ht="18" x14ac:dyDescent="0.25">
      <c r="A998" s="153"/>
    </row>
    <row r="999" spans="1:1" ht="18" x14ac:dyDescent="0.25">
      <c r="A999" s="153"/>
    </row>
    <row r="1000" spans="1:1" ht="18" x14ac:dyDescent="0.25">
      <c r="A1000" s="153"/>
    </row>
    <row r="1001" spans="1:1" ht="18" x14ac:dyDescent="0.25">
      <c r="A1001" s="153"/>
    </row>
    <row r="1002" spans="1:1" ht="18" x14ac:dyDescent="0.25">
      <c r="A1002" s="153"/>
    </row>
    <row r="1003" spans="1:1" ht="18" x14ac:dyDescent="0.25">
      <c r="A1003" s="153"/>
    </row>
    <row r="1004" spans="1:1" ht="18" x14ac:dyDescent="0.25">
      <c r="A1004" s="153"/>
    </row>
    <row r="1005" spans="1:1" ht="18" x14ac:dyDescent="0.25">
      <c r="A1005" s="153"/>
    </row>
    <row r="1006" spans="1:1" ht="18" x14ac:dyDescent="0.25">
      <c r="A1006" s="153"/>
    </row>
    <row r="1007" spans="1:1" ht="18" x14ac:dyDescent="0.25">
      <c r="A1007" s="153"/>
    </row>
    <row r="1008" spans="1:1" ht="18" x14ac:dyDescent="0.25">
      <c r="A1008" s="153"/>
    </row>
    <row r="1009" spans="1:1" ht="18" x14ac:dyDescent="0.25">
      <c r="A1009" s="153"/>
    </row>
    <row r="1010" spans="1:1" ht="18" x14ac:dyDescent="0.25">
      <c r="A1010" s="153"/>
    </row>
    <row r="1011" spans="1:1" ht="18" x14ac:dyDescent="0.25">
      <c r="A1011" s="153"/>
    </row>
    <row r="1012" spans="1:1" ht="18" x14ac:dyDescent="0.25">
      <c r="A1012" s="153"/>
    </row>
    <row r="1013" spans="1:1" ht="18" x14ac:dyDescent="0.25">
      <c r="A1013" s="153"/>
    </row>
    <row r="1014" spans="1:1" ht="18" x14ac:dyDescent="0.25">
      <c r="A1014" s="153"/>
    </row>
    <row r="1015" spans="1:1" ht="18" x14ac:dyDescent="0.25">
      <c r="A1015" s="153"/>
    </row>
    <row r="1016" spans="1:1" ht="18" x14ac:dyDescent="0.25">
      <c r="A1016" s="153"/>
    </row>
    <row r="1017" spans="1:1" ht="18" x14ac:dyDescent="0.25">
      <c r="A1017" s="153"/>
    </row>
    <row r="1018" spans="1:1" ht="18" x14ac:dyDescent="0.25">
      <c r="A1018" s="153"/>
    </row>
    <row r="1019" spans="1:1" ht="18" x14ac:dyDescent="0.25">
      <c r="A1019" s="153"/>
    </row>
    <row r="1020" spans="1:1" ht="18" x14ac:dyDescent="0.25">
      <c r="A1020" s="153"/>
    </row>
    <row r="1021" spans="1:1" ht="18" x14ac:dyDescent="0.25">
      <c r="A1021" s="153"/>
    </row>
    <row r="1022" spans="1:1" ht="18" x14ac:dyDescent="0.25">
      <c r="A1022" s="153"/>
    </row>
    <row r="1023" spans="1:1" ht="18" x14ac:dyDescent="0.25">
      <c r="A1023" s="153"/>
    </row>
    <row r="1024" spans="1:1" ht="18" x14ac:dyDescent="0.25">
      <c r="A1024" s="153"/>
    </row>
    <row r="1025" spans="1:1" ht="18" x14ac:dyDescent="0.25">
      <c r="A1025" s="153"/>
    </row>
    <row r="1026" spans="1:1" ht="18" x14ac:dyDescent="0.25">
      <c r="A1026" s="153"/>
    </row>
    <row r="1027" spans="1:1" ht="18" x14ac:dyDescent="0.25">
      <c r="A1027" s="153"/>
    </row>
    <row r="1028" spans="1:1" ht="18" x14ac:dyDescent="0.25">
      <c r="A1028" s="153"/>
    </row>
    <row r="1029" spans="1:1" ht="18" x14ac:dyDescent="0.25">
      <c r="A1029" s="153"/>
    </row>
    <row r="1030" spans="1:1" ht="18" x14ac:dyDescent="0.25">
      <c r="A1030" s="153"/>
    </row>
    <row r="1031" spans="1:1" ht="18" x14ac:dyDescent="0.25">
      <c r="A1031" s="153"/>
    </row>
    <row r="1032" spans="1:1" ht="18" x14ac:dyDescent="0.25">
      <c r="A1032" s="153"/>
    </row>
    <row r="1033" spans="1:1" ht="18" x14ac:dyDescent="0.25">
      <c r="A1033" s="153"/>
    </row>
    <row r="1034" spans="1:1" ht="18" x14ac:dyDescent="0.25">
      <c r="A1034" s="153"/>
    </row>
    <row r="1035" spans="1:1" ht="18" x14ac:dyDescent="0.25">
      <c r="A1035" s="153"/>
    </row>
    <row r="1036" spans="1:1" ht="18" x14ac:dyDescent="0.25">
      <c r="A1036" s="153"/>
    </row>
    <row r="1037" spans="1:1" ht="18" x14ac:dyDescent="0.25">
      <c r="A1037" s="153"/>
    </row>
    <row r="1038" spans="1:1" ht="18" x14ac:dyDescent="0.25">
      <c r="A1038" s="153"/>
    </row>
    <row r="1039" spans="1:1" ht="18" x14ac:dyDescent="0.25">
      <c r="A1039" s="153"/>
    </row>
    <row r="1040" spans="1:1" ht="18" x14ac:dyDescent="0.25">
      <c r="A1040" s="153"/>
    </row>
    <row r="1041" spans="1:1" ht="18" x14ac:dyDescent="0.25">
      <c r="A1041" s="153"/>
    </row>
    <row r="1042" spans="1:1" ht="18" x14ac:dyDescent="0.25">
      <c r="A1042" s="153"/>
    </row>
    <row r="1043" spans="1:1" ht="18" x14ac:dyDescent="0.25">
      <c r="A1043" s="153"/>
    </row>
    <row r="1044" spans="1:1" ht="18" x14ac:dyDescent="0.25">
      <c r="A1044" s="153"/>
    </row>
    <row r="1045" spans="1:1" ht="18" x14ac:dyDescent="0.25">
      <c r="A1045" s="153"/>
    </row>
    <row r="1046" spans="1:1" ht="18" x14ac:dyDescent="0.25">
      <c r="A1046" s="153"/>
    </row>
    <row r="1047" spans="1:1" ht="18" x14ac:dyDescent="0.25">
      <c r="A1047" s="153"/>
    </row>
    <row r="1048" spans="1:1" ht="18" x14ac:dyDescent="0.25">
      <c r="A1048" s="153"/>
    </row>
    <row r="1049" spans="1:1" ht="18" x14ac:dyDescent="0.25">
      <c r="A1049" s="153"/>
    </row>
    <row r="1050" spans="1:1" ht="18" x14ac:dyDescent="0.25">
      <c r="A1050" s="153"/>
    </row>
    <row r="1051" spans="1:1" ht="18" x14ac:dyDescent="0.25">
      <c r="A1051" s="153"/>
    </row>
    <row r="1052" spans="1:1" ht="18" x14ac:dyDescent="0.25">
      <c r="A1052" s="153"/>
    </row>
    <row r="1053" spans="1:1" ht="18" x14ac:dyDescent="0.25">
      <c r="A1053" s="153"/>
    </row>
    <row r="1054" spans="1:1" ht="18" x14ac:dyDescent="0.25">
      <c r="A1054" s="153"/>
    </row>
    <row r="1055" spans="1:1" ht="18" x14ac:dyDescent="0.25">
      <c r="A1055" s="153"/>
    </row>
    <row r="1056" spans="1:1" ht="18" x14ac:dyDescent="0.25">
      <c r="A1056" s="153"/>
    </row>
    <row r="1057" spans="1:1" ht="18" x14ac:dyDescent="0.25">
      <c r="A1057" s="153"/>
    </row>
    <row r="1058" spans="1:1" ht="18" x14ac:dyDescent="0.25">
      <c r="A1058" s="153"/>
    </row>
    <row r="1059" spans="1:1" ht="18" x14ac:dyDescent="0.25">
      <c r="A1059" s="153"/>
    </row>
    <row r="1060" spans="1:1" ht="18" x14ac:dyDescent="0.25">
      <c r="A1060" s="153"/>
    </row>
    <row r="1061" spans="1:1" ht="18" x14ac:dyDescent="0.25">
      <c r="A1061" s="153"/>
    </row>
    <row r="1062" spans="1:1" ht="18" x14ac:dyDescent="0.25">
      <c r="A1062" s="153"/>
    </row>
    <row r="1063" spans="1:1" ht="18" x14ac:dyDescent="0.25">
      <c r="A1063" s="153"/>
    </row>
    <row r="1064" spans="1:1" ht="18" x14ac:dyDescent="0.25">
      <c r="A1064" s="153"/>
    </row>
    <row r="1065" spans="1:1" ht="18" x14ac:dyDescent="0.25">
      <c r="A1065" s="153"/>
    </row>
    <row r="1066" spans="1:1" ht="18" x14ac:dyDescent="0.25">
      <c r="A1066" s="153"/>
    </row>
    <row r="1067" spans="1:1" ht="18" x14ac:dyDescent="0.25">
      <c r="A1067" s="153"/>
    </row>
    <row r="1068" spans="1:1" ht="18" x14ac:dyDescent="0.25">
      <c r="A1068" s="153"/>
    </row>
    <row r="1069" spans="1:1" ht="18" x14ac:dyDescent="0.25">
      <c r="A1069" s="153"/>
    </row>
    <row r="1070" spans="1:1" ht="18" x14ac:dyDescent="0.25">
      <c r="A1070" s="153"/>
    </row>
    <row r="1071" spans="1:1" ht="18" x14ac:dyDescent="0.25">
      <c r="A1071" s="153"/>
    </row>
    <row r="1072" spans="1:1" ht="18" x14ac:dyDescent="0.25">
      <c r="A1072" s="153"/>
    </row>
    <row r="1073" spans="1:1" ht="18" x14ac:dyDescent="0.25">
      <c r="A1073" s="153"/>
    </row>
    <row r="1074" spans="1:1" ht="18" x14ac:dyDescent="0.25">
      <c r="A1074" s="153"/>
    </row>
    <row r="1075" spans="1:1" ht="18" x14ac:dyDescent="0.25">
      <c r="A1075" s="153"/>
    </row>
    <row r="1076" spans="1:1" ht="18" x14ac:dyDescent="0.25">
      <c r="A1076" s="153"/>
    </row>
    <row r="1077" spans="1:1" ht="18" x14ac:dyDescent="0.25">
      <c r="A1077" s="153"/>
    </row>
    <row r="1078" spans="1:1" ht="18" x14ac:dyDescent="0.25">
      <c r="A1078" s="153"/>
    </row>
    <row r="1079" spans="1:1" ht="18" x14ac:dyDescent="0.25">
      <c r="A1079" s="153"/>
    </row>
    <row r="1080" spans="1:1" ht="18" x14ac:dyDescent="0.25">
      <c r="A1080" s="153"/>
    </row>
    <row r="1081" spans="1:1" ht="18" x14ac:dyDescent="0.25">
      <c r="A1081" s="153"/>
    </row>
    <row r="1082" spans="1:1" ht="18" x14ac:dyDescent="0.25">
      <c r="A1082" s="153"/>
    </row>
    <row r="1083" spans="1:1" ht="18" x14ac:dyDescent="0.25">
      <c r="A1083" s="153"/>
    </row>
    <row r="1084" spans="1:1" ht="18" x14ac:dyDescent="0.25">
      <c r="A1084" s="153"/>
    </row>
    <row r="1085" spans="1:1" ht="18" x14ac:dyDescent="0.25">
      <c r="A1085" s="153"/>
    </row>
    <row r="1086" spans="1:1" ht="18" x14ac:dyDescent="0.25">
      <c r="A1086" s="153"/>
    </row>
    <row r="1087" spans="1:1" ht="18" x14ac:dyDescent="0.25">
      <c r="A1087" s="153"/>
    </row>
    <row r="1088" spans="1:1" ht="18" x14ac:dyDescent="0.25">
      <c r="A1088" s="153"/>
    </row>
    <row r="1089" spans="1:1" ht="18" x14ac:dyDescent="0.25">
      <c r="A1089" s="153"/>
    </row>
    <row r="1090" spans="1:1" ht="18" x14ac:dyDescent="0.25">
      <c r="A1090" s="153"/>
    </row>
    <row r="1091" spans="1:1" ht="18" x14ac:dyDescent="0.25">
      <c r="A1091" s="153"/>
    </row>
    <row r="1092" spans="1:1" ht="18" x14ac:dyDescent="0.25">
      <c r="A1092" s="153"/>
    </row>
    <row r="1093" spans="1:1" ht="18" x14ac:dyDescent="0.25">
      <c r="A1093" s="153"/>
    </row>
    <row r="1094" spans="1:1" ht="18" x14ac:dyDescent="0.25">
      <c r="A1094" s="153"/>
    </row>
    <row r="1095" spans="1:1" ht="18" x14ac:dyDescent="0.25">
      <c r="A1095" s="153"/>
    </row>
    <row r="1096" spans="1:1" ht="18" x14ac:dyDescent="0.25">
      <c r="A1096" s="153"/>
    </row>
    <row r="1097" spans="1:1" ht="18" x14ac:dyDescent="0.25">
      <c r="A1097" s="153"/>
    </row>
    <row r="1098" spans="1:1" ht="18" x14ac:dyDescent="0.25">
      <c r="A1098" s="153"/>
    </row>
    <row r="1099" spans="1:1" ht="18" x14ac:dyDescent="0.25">
      <c r="A1099" s="153"/>
    </row>
    <row r="1100" spans="1:1" ht="18" x14ac:dyDescent="0.25">
      <c r="A1100" s="153"/>
    </row>
    <row r="1101" spans="1:1" ht="18" x14ac:dyDescent="0.25">
      <c r="A1101" s="153"/>
    </row>
    <row r="1102" spans="1:1" ht="18" x14ac:dyDescent="0.25">
      <c r="A1102" s="153"/>
    </row>
    <row r="1103" spans="1:1" ht="18" x14ac:dyDescent="0.25">
      <c r="A1103" s="153"/>
    </row>
    <row r="1104" spans="1:1" ht="18" x14ac:dyDescent="0.25">
      <c r="A1104" s="153"/>
    </row>
    <row r="1105" spans="1:1" ht="18" x14ac:dyDescent="0.25">
      <c r="A1105" s="153"/>
    </row>
    <row r="1106" spans="1:1" ht="18" x14ac:dyDescent="0.25">
      <c r="A1106" s="153"/>
    </row>
    <row r="1107" spans="1:1" ht="18" x14ac:dyDescent="0.25">
      <c r="A1107" s="153"/>
    </row>
    <row r="1108" spans="1:1" ht="18" x14ac:dyDescent="0.25">
      <c r="A1108" s="153"/>
    </row>
    <row r="1109" spans="1:1" ht="18" x14ac:dyDescent="0.25">
      <c r="A1109" s="153"/>
    </row>
    <row r="1110" spans="1:1" ht="18" x14ac:dyDescent="0.25">
      <c r="A1110" s="153"/>
    </row>
    <row r="1111" spans="1:1" ht="18" x14ac:dyDescent="0.25">
      <c r="A1111" s="153"/>
    </row>
    <row r="1112" spans="1:1" ht="18" x14ac:dyDescent="0.25">
      <c r="A1112" s="153"/>
    </row>
    <row r="1113" spans="1:1" ht="18" x14ac:dyDescent="0.25">
      <c r="A1113" s="153"/>
    </row>
    <row r="1114" spans="1:1" ht="18" x14ac:dyDescent="0.25">
      <c r="A1114" s="153"/>
    </row>
    <row r="1115" spans="1:1" ht="18" x14ac:dyDescent="0.25">
      <c r="A1115" s="153"/>
    </row>
    <row r="1116" spans="1:1" ht="18" x14ac:dyDescent="0.25">
      <c r="A1116" s="153"/>
    </row>
    <row r="1117" spans="1:1" ht="18" x14ac:dyDescent="0.25">
      <c r="A1117" s="153"/>
    </row>
    <row r="1118" spans="1:1" ht="18" x14ac:dyDescent="0.25">
      <c r="A1118" s="153"/>
    </row>
    <row r="1119" spans="1:1" ht="18" x14ac:dyDescent="0.25">
      <c r="A1119" s="153"/>
    </row>
    <row r="1120" spans="1:1" ht="18" x14ac:dyDescent="0.25">
      <c r="A1120" s="153"/>
    </row>
    <row r="1121" spans="1:1" ht="18" x14ac:dyDescent="0.25">
      <c r="A1121" s="153"/>
    </row>
    <row r="1122" spans="1:1" ht="18" x14ac:dyDescent="0.25">
      <c r="A1122" s="153"/>
    </row>
    <row r="1123" spans="1:1" ht="18" x14ac:dyDescent="0.25">
      <c r="A1123" s="153"/>
    </row>
    <row r="1124" spans="1:1" ht="18" x14ac:dyDescent="0.25">
      <c r="A1124" s="153"/>
    </row>
    <row r="1125" spans="1:1" ht="18" x14ac:dyDescent="0.25">
      <c r="A1125" s="153"/>
    </row>
    <row r="1126" spans="1:1" ht="18" x14ac:dyDescent="0.25">
      <c r="A1126" s="153"/>
    </row>
    <row r="1127" spans="1:1" ht="18" x14ac:dyDescent="0.25">
      <c r="A1127" s="153"/>
    </row>
    <row r="1128" spans="1:1" ht="18" x14ac:dyDescent="0.25">
      <c r="A1128" s="153"/>
    </row>
    <row r="1129" spans="1:1" ht="18" x14ac:dyDescent="0.25">
      <c r="A1129" s="153"/>
    </row>
    <row r="1130" spans="1:1" ht="18" x14ac:dyDescent="0.25">
      <c r="A1130" s="153"/>
    </row>
    <row r="1131" spans="1:1" ht="18" x14ac:dyDescent="0.25">
      <c r="A1131" s="153"/>
    </row>
    <row r="1132" spans="1:1" ht="18" x14ac:dyDescent="0.25">
      <c r="A1132" s="153"/>
    </row>
    <row r="1133" spans="1:1" ht="18" x14ac:dyDescent="0.25">
      <c r="A1133" s="153"/>
    </row>
    <row r="1134" spans="1:1" ht="18" x14ac:dyDescent="0.25">
      <c r="A1134" s="153"/>
    </row>
    <row r="1135" spans="1:1" ht="18" x14ac:dyDescent="0.25">
      <c r="A1135" s="153"/>
    </row>
    <row r="1136" spans="1:1" ht="18" x14ac:dyDescent="0.25">
      <c r="A1136" s="153"/>
    </row>
    <row r="1137" spans="1:1" ht="18" x14ac:dyDescent="0.25">
      <c r="A1137" s="153"/>
    </row>
    <row r="1138" spans="1:1" ht="18" x14ac:dyDescent="0.25">
      <c r="A1138" s="153"/>
    </row>
    <row r="1139" spans="1:1" ht="18" x14ac:dyDescent="0.25">
      <c r="A1139" s="153"/>
    </row>
    <row r="1140" spans="1:1" ht="18" x14ac:dyDescent="0.25">
      <c r="A1140" s="153"/>
    </row>
    <row r="1141" spans="1:1" ht="18" x14ac:dyDescent="0.25">
      <c r="A1141" s="153"/>
    </row>
    <row r="1142" spans="1:1" ht="18" x14ac:dyDescent="0.25">
      <c r="A1142" s="153"/>
    </row>
    <row r="1143" spans="1:1" ht="18" x14ac:dyDescent="0.25">
      <c r="A1143" s="153"/>
    </row>
    <row r="1144" spans="1:1" ht="18" x14ac:dyDescent="0.25">
      <c r="A1144" s="153"/>
    </row>
    <row r="1145" spans="1:1" ht="18" x14ac:dyDescent="0.25">
      <c r="A1145" s="153"/>
    </row>
    <row r="1146" spans="1:1" ht="18" x14ac:dyDescent="0.25">
      <c r="A1146" s="153"/>
    </row>
    <row r="1147" spans="1:1" ht="18" x14ac:dyDescent="0.25">
      <c r="A1147" s="153"/>
    </row>
    <row r="1148" spans="1:1" ht="18" x14ac:dyDescent="0.25">
      <c r="A1148" s="153"/>
    </row>
    <row r="1149" spans="1:1" ht="18" x14ac:dyDescent="0.25">
      <c r="A1149" s="153"/>
    </row>
    <row r="1150" spans="1:1" ht="18" x14ac:dyDescent="0.25">
      <c r="A1150" s="153"/>
    </row>
    <row r="1151" spans="1:1" ht="18" x14ac:dyDescent="0.25">
      <c r="A1151" s="153"/>
    </row>
    <row r="1152" spans="1:1" ht="18" x14ac:dyDescent="0.25">
      <c r="A1152" s="153"/>
    </row>
    <row r="1153" spans="1:1" ht="18" x14ac:dyDescent="0.25">
      <c r="A1153" s="153"/>
    </row>
    <row r="1154" spans="1:1" ht="18" x14ac:dyDescent="0.25">
      <c r="A1154" s="153"/>
    </row>
    <row r="1155" spans="1:1" ht="18" x14ac:dyDescent="0.25">
      <c r="A1155" s="153"/>
    </row>
    <row r="1156" spans="1:1" ht="18" x14ac:dyDescent="0.25">
      <c r="A1156" s="153"/>
    </row>
    <row r="1157" spans="1:1" ht="18" x14ac:dyDescent="0.25">
      <c r="A1157" s="153"/>
    </row>
    <row r="1158" spans="1:1" ht="18" x14ac:dyDescent="0.25">
      <c r="A1158" s="153"/>
    </row>
    <row r="1159" spans="1:1" ht="18" x14ac:dyDescent="0.25">
      <c r="A1159" s="153"/>
    </row>
    <row r="1160" spans="1:1" ht="18" x14ac:dyDescent="0.25">
      <c r="A1160" s="153"/>
    </row>
    <row r="1161" spans="1:1" ht="18" x14ac:dyDescent="0.25">
      <c r="A1161" s="153"/>
    </row>
    <row r="1162" spans="1:1" ht="18" x14ac:dyDescent="0.25">
      <c r="A1162" s="153"/>
    </row>
    <row r="1163" spans="1:1" ht="18" x14ac:dyDescent="0.25">
      <c r="A1163" s="153"/>
    </row>
    <row r="1164" spans="1:1" ht="18" x14ac:dyDescent="0.25">
      <c r="A1164" s="153"/>
    </row>
    <row r="1165" spans="1:1" ht="18" x14ac:dyDescent="0.25">
      <c r="A1165" s="153"/>
    </row>
    <row r="1166" spans="1:1" ht="18" x14ac:dyDescent="0.25">
      <c r="A1166" s="153"/>
    </row>
    <row r="1167" spans="1:1" ht="18" x14ac:dyDescent="0.25">
      <c r="A1167" s="153"/>
    </row>
    <row r="1168" spans="1:1" ht="18" x14ac:dyDescent="0.25">
      <c r="A1168" s="153"/>
    </row>
    <row r="1169" spans="1:1" ht="18" x14ac:dyDescent="0.25">
      <c r="A1169" s="153"/>
    </row>
    <row r="1170" spans="1:1" ht="18" x14ac:dyDescent="0.25">
      <c r="A1170" s="153"/>
    </row>
    <row r="1171" spans="1:1" ht="18" x14ac:dyDescent="0.25">
      <c r="A1171" s="153"/>
    </row>
    <row r="1172" spans="1:1" ht="18" x14ac:dyDescent="0.25">
      <c r="A1172" s="153"/>
    </row>
    <row r="1173" spans="1:1" ht="18" x14ac:dyDescent="0.25">
      <c r="A1173" s="153"/>
    </row>
    <row r="1174" spans="1:1" ht="18" x14ac:dyDescent="0.25">
      <c r="A1174" s="153"/>
    </row>
    <row r="1175" spans="1:1" ht="18" x14ac:dyDescent="0.25">
      <c r="A1175" s="153"/>
    </row>
    <row r="1176" spans="1:1" ht="18" x14ac:dyDescent="0.25">
      <c r="A1176" s="153"/>
    </row>
    <row r="1177" spans="1:1" ht="18" x14ac:dyDescent="0.25">
      <c r="A1177" s="153"/>
    </row>
    <row r="1178" spans="1:1" ht="18" x14ac:dyDescent="0.25">
      <c r="A1178" s="153"/>
    </row>
    <row r="1179" spans="1:1" ht="18" x14ac:dyDescent="0.25">
      <c r="A1179" s="153"/>
    </row>
    <row r="1180" spans="1:1" ht="18" x14ac:dyDescent="0.25">
      <c r="A1180" s="153"/>
    </row>
    <row r="1181" spans="1:1" ht="18" x14ac:dyDescent="0.25">
      <c r="A1181" s="153"/>
    </row>
    <row r="1182" spans="1:1" ht="18" x14ac:dyDescent="0.25">
      <c r="A1182" s="153"/>
    </row>
    <row r="1183" spans="1:1" ht="18" x14ac:dyDescent="0.25">
      <c r="A1183" s="153"/>
    </row>
    <row r="1184" spans="1:1" ht="18" x14ac:dyDescent="0.25">
      <c r="A1184" s="153"/>
    </row>
    <row r="1185" spans="1:1" ht="18" x14ac:dyDescent="0.25">
      <c r="A1185" s="153"/>
    </row>
    <row r="1186" spans="1:1" ht="18" x14ac:dyDescent="0.25">
      <c r="A1186" s="153"/>
    </row>
    <row r="1187" spans="1:1" ht="18" x14ac:dyDescent="0.25">
      <c r="A1187" s="153"/>
    </row>
    <row r="1188" spans="1:1" ht="18" x14ac:dyDescent="0.25">
      <c r="A1188" s="153"/>
    </row>
    <row r="1189" spans="1:1" ht="18" x14ac:dyDescent="0.25">
      <c r="A1189" s="153"/>
    </row>
    <row r="1190" spans="1:1" ht="18" x14ac:dyDescent="0.25">
      <c r="A1190" s="153"/>
    </row>
    <row r="1191" spans="1:1" ht="18" x14ac:dyDescent="0.25">
      <c r="A1191" s="153"/>
    </row>
    <row r="1192" spans="1:1" ht="18" x14ac:dyDescent="0.25">
      <c r="A1192" s="153"/>
    </row>
    <row r="1193" spans="1:1" ht="18" x14ac:dyDescent="0.25">
      <c r="A1193" s="153"/>
    </row>
    <row r="1194" spans="1:1" ht="18" x14ac:dyDescent="0.25">
      <c r="A1194" s="153"/>
    </row>
    <row r="1195" spans="1:1" ht="18" x14ac:dyDescent="0.25">
      <c r="A1195" s="153"/>
    </row>
    <row r="1196" spans="1:1" ht="18" x14ac:dyDescent="0.25">
      <c r="A1196" s="153"/>
    </row>
    <row r="1197" spans="1:1" ht="18" x14ac:dyDescent="0.25">
      <c r="A1197" s="153"/>
    </row>
    <row r="1198" spans="1:1" ht="18" x14ac:dyDescent="0.25">
      <c r="A1198" s="153"/>
    </row>
    <row r="1199" spans="1:1" ht="18" x14ac:dyDescent="0.25">
      <c r="A1199" s="153"/>
    </row>
    <row r="1200" spans="1:1" ht="18" x14ac:dyDescent="0.25">
      <c r="A1200" s="153"/>
    </row>
    <row r="1201" spans="1:1" ht="18" x14ac:dyDescent="0.25">
      <c r="A1201" s="153"/>
    </row>
    <row r="1202" spans="1:1" ht="18" x14ac:dyDescent="0.25">
      <c r="A1202" s="153"/>
    </row>
    <row r="1203" spans="1:1" ht="18" x14ac:dyDescent="0.25">
      <c r="A1203" s="153"/>
    </row>
    <row r="1204" spans="1:1" ht="18" x14ac:dyDescent="0.25">
      <c r="A1204" s="153"/>
    </row>
    <row r="1205" spans="1:1" ht="18" x14ac:dyDescent="0.25">
      <c r="A1205" s="153"/>
    </row>
    <row r="1206" spans="1:1" ht="18" x14ac:dyDescent="0.25">
      <c r="A1206" s="153"/>
    </row>
    <row r="1207" spans="1:1" ht="18" x14ac:dyDescent="0.25">
      <c r="A1207" s="153"/>
    </row>
    <row r="1208" spans="1:1" ht="18" x14ac:dyDescent="0.25">
      <c r="A1208" s="153"/>
    </row>
    <row r="1209" spans="1:1" ht="18" x14ac:dyDescent="0.25">
      <c r="A1209" s="153"/>
    </row>
    <row r="1210" spans="1:1" ht="18" x14ac:dyDescent="0.25">
      <c r="A1210" s="153"/>
    </row>
    <row r="1211" spans="1:1" ht="18" x14ac:dyDescent="0.25">
      <c r="A1211" s="153"/>
    </row>
    <row r="1212" spans="1:1" ht="18" x14ac:dyDescent="0.25">
      <c r="A1212" s="153"/>
    </row>
    <row r="1213" spans="1:1" ht="18" x14ac:dyDescent="0.25">
      <c r="A1213" s="153"/>
    </row>
    <row r="1214" spans="1:1" ht="18" x14ac:dyDescent="0.25">
      <c r="A1214" s="153"/>
    </row>
    <row r="1215" spans="1:1" ht="18" x14ac:dyDescent="0.25">
      <c r="A1215" s="153"/>
    </row>
    <row r="1216" spans="1:1" ht="18" x14ac:dyDescent="0.25">
      <c r="A1216" s="153"/>
    </row>
    <row r="1217" spans="1:1" ht="18" x14ac:dyDescent="0.25">
      <c r="A1217" s="153"/>
    </row>
    <row r="1218" spans="1:1" ht="18" x14ac:dyDescent="0.25">
      <c r="A1218" s="153"/>
    </row>
    <row r="1219" spans="1:1" ht="18" x14ac:dyDescent="0.25">
      <c r="A1219" s="153"/>
    </row>
    <row r="1220" spans="1:1" ht="18" x14ac:dyDescent="0.25">
      <c r="A1220" s="153"/>
    </row>
    <row r="1221" spans="1:1" ht="18" x14ac:dyDescent="0.25">
      <c r="A1221" s="153"/>
    </row>
    <row r="1222" spans="1:1" ht="18" x14ac:dyDescent="0.25">
      <c r="A1222" s="153"/>
    </row>
    <row r="1223" spans="1:1" ht="18" x14ac:dyDescent="0.25">
      <c r="A1223" s="153"/>
    </row>
    <row r="1224" spans="1:1" ht="18" x14ac:dyDescent="0.25">
      <c r="A1224" s="153"/>
    </row>
    <row r="1225" spans="1:1" ht="18" x14ac:dyDescent="0.25">
      <c r="A1225" s="153"/>
    </row>
    <row r="1226" spans="1:1" ht="18" x14ac:dyDescent="0.25">
      <c r="A1226" s="153"/>
    </row>
    <row r="1227" spans="1:1" ht="18" x14ac:dyDescent="0.25">
      <c r="A1227" s="153"/>
    </row>
    <row r="1228" spans="1:1" ht="18" x14ac:dyDescent="0.25">
      <c r="A1228" s="153"/>
    </row>
    <row r="1229" spans="1:1" ht="18" x14ac:dyDescent="0.25">
      <c r="A1229" s="153"/>
    </row>
    <row r="1230" spans="1:1" ht="18" x14ac:dyDescent="0.25">
      <c r="A1230" s="153"/>
    </row>
    <row r="1231" spans="1:1" ht="18" x14ac:dyDescent="0.25">
      <c r="A1231" s="153"/>
    </row>
    <row r="1232" spans="1:1" ht="18" x14ac:dyDescent="0.25">
      <c r="A1232" s="153"/>
    </row>
    <row r="1233" spans="1:1" ht="18" x14ac:dyDescent="0.25">
      <c r="A1233" s="153"/>
    </row>
    <row r="1234" spans="1:1" ht="18" x14ac:dyDescent="0.25">
      <c r="A1234" s="153"/>
    </row>
    <row r="1235" spans="1:1" ht="18" x14ac:dyDescent="0.25">
      <c r="A1235" s="153"/>
    </row>
    <row r="1236" spans="1:1" ht="18" x14ac:dyDescent="0.25">
      <c r="A1236" s="153"/>
    </row>
    <row r="1237" spans="1:1" ht="18" x14ac:dyDescent="0.25">
      <c r="A1237" s="153"/>
    </row>
    <row r="1238" spans="1:1" ht="18" x14ac:dyDescent="0.25">
      <c r="A1238" s="153"/>
    </row>
    <row r="1239" spans="1:1" ht="18" x14ac:dyDescent="0.25">
      <c r="A1239" s="153"/>
    </row>
    <row r="1240" spans="1:1" ht="18" x14ac:dyDescent="0.25">
      <c r="A1240" s="153"/>
    </row>
    <row r="1241" spans="1:1" ht="18" x14ac:dyDescent="0.25">
      <c r="A1241" s="153"/>
    </row>
    <row r="1242" spans="1:1" ht="18" x14ac:dyDescent="0.25">
      <c r="A1242" s="153"/>
    </row>
    <row r="1243" spans="1:1" ht="18" x14ac:dyDescent="0.25">
      <c r="A1243" s="153"/>
    </row>
    <row r="1244" spans="1:1" ht="18" x14ac:dyDescent="0.25">
      <c r="A1244" s="153"/>
    </row>
    <row r="1245" spans="1:1" ht="18" x14ac:dyDescent="0.25">
      <c r="A1245" s="153"/>
    </row>
    <row r="1246" spans="1:1" ht="18" x14ac:dyDescent="0.25">
      <c r="A1246" s="153"/>
    </row>
    <row r="1247" spans="1:1" ht="18" x14ac:dyDescent="0.25">
      <c r="A1247" s="153"/>
    </row>
    <row r="1248" spans="1:1" ht="18" x14ac:dyDescent="0.25">
      <c r="A1248" s="153"/>
    </row>
    <row r="1249" spans="1:1" ht="18" x14ac:dyDescent="0.25">
      <c r="A1249" s="153"/>
    </row>
    <row r="1250" spans="1:1" ht="18" x14ac:dyDescent="0.25">
      <c r="A1250" s="153"/>
    </row>
    <row r="1251" spans="1:1" ht="18" x14ac:dyDescent="0.25">
      <c r="A1251" s="153"/>
    </row>
    <row r="1252" spans="1:1" ht="18" x14ac:dyDescent="0.25">
      <c r="A1252" s="153"/>
    </row>
    <row r="1253" spans="1:1" ht="18" x14ac:dyDescent="0.25">
      <c r="A1253" s="153"/>
    </row>
    <row r="1254" spans="1:1" ht="18" x14ac:dyDescent="0.25">
      <c r="A1254" s="153"/>
    </row>
    <row r="1255" spans="1:1" ht="18" x14ac:dyDescent="0.25">
      <c r="A1255" s="153"/>
    </row>
    <row r="1256" spans="1:1" ht="18" x14ac:dyDescent="0.25">
      <c r="A1256" s="153"/>
    </row>
    <row r="1257" spans="1:1" ht="18" x14ac:dyDescent="0.25">
      <c r="A1257" s="153"/>
    </row>
    <row r="1258" spans="1:1" ht="18" x14ac:dyDescent="0.25">
      <c r="A1258" s="153"/>
    </row>
    <row r="1259" spans="1:1" ht="18" x14ac:dyDescent="0.25">
      <c r="A1259" s="153"/>
    </row>
    <row r="1260" spans="1:1" ht="18" x14ac:dyDescent="0.25">
      <c r="A1260" s="153"/>
    </row>
    <row r="1261" spans="1:1" ht="18" x14ac:dyDescent="0.25">
      <c r="A1261" s="153"/>
    </row>
    <row r="1262" spans="1:1" ht="18" x14ac:dyDescent="0.25">
      <c r="A1262" s="153"/>
    </row>
    <row r="1263" spans="1:1" ht="18" x14ac:dyDescent="0.25">
      <c r="A1263" s="153"/>
    </row>
    <row r="1264" spans="1:1" ht="18" x14ac:dyDescent="0.25">
      <c r="A1264" s="153"/>
    </row>
    <row r="1265" spans="1:1" ht="18" x14ac:dyDescent="0.25">
      <c r="A1265" s="153"/>
    </row>
    <row r="1266" spans="1:1" ht="18" x14ac:dyDescent="0.25">
      <c r="A1266" s="153"/>
    </row>
    <row r="1267" spans="1:1" ht="18" x14ac:dyDescent="0.25">
      <c r="A1267" s="153"/>
    </row>
    <row r="1268" spans="1:1" ht="18" x14ac:dyDescent="0.25">
      <c r="A1268" s="153"/>
    </row>
    <row r="1269" spans="1:1" ht="18" x14ac:dyDescent="0.25">
      <c r="A1269" s="153"/>
    </row>
    <row r="1270" spans="1:1" ht="18" x14ac:dyDescent="0.25">
      <c r="A1270" s="153"/>
    </row>
    <row r="1271" spans="1:1" ht="18" x14ac:dyDescent="0.25">
      <c r="A1271" s="153"/>
    </row>
    <row r="1272" spans="1:1" ht="18" x14ac:dyDescent="0.25">
      <c r="A1272" s="153"/>
    </row>
    <row r="1273" spans="1:1" ht="18" x14ac:dyDescent="0.25">
      <c r="A1273" s="153"/>
    </row>
    <row r="1274" spans="1:1" ht="18" x14ac:dyDescent="0.25">
      <c r="A1274" s="153"/>
    </row>
    <row r="1275" spans="1:1" ht="18" x14ac:dyDescent="0.25">
      <c r="A1275" s="153"/>
    </row>
    <row r="1276" spans="1:1" ht="18" x14ac:dyDescent="0.25">
      <c r="A1276" s="153"/>
    </row>
    <row r="1277" spans="1:1" ht="18" x14ac:dyDescent="0.25">
      <c r="A1277" s="153"/>
    </row>
    <row r="1278" spans="1:1" ht="18" x14ac:dyDescent="0.25">
      <c r="A1278" s="153"/>
    </row>
    <row r="1279" spans="1:1" ht="18" x14ac:dyDescent="0.25">
      <c r="A1279" s="153"/>
    </row>
    <row r="1280" spans="1:1" ht="18" x14ac:dyDescent="0.25">
      <c r="A1280" s="153"/>
    </row>
    <row r="1281" spans="1:1" ht="18" x14ac:dyDescent="0.25">
      <c r="A1281" s="153"/>
    </row>
    <row r="1282" spans="1:1" ht="18" x14ac:dyDescent="0.25">
      <c r="A1282" s="153"/>
    </row>
    <row r="1283" spans="1:1" ht="18" x14ac:dyDescent="0.25">
      <c r="A1283" s="153"/>
    </row>
    <row r="1284" spans="1:1" ht="18" x14ac:dyDescent="0.25">
      <c r="A1284" s="153"/>
    </row>
    <row r="1285" spans="1:1" ht="18" x14ac:dyDescent="0.25">
      <c r="A1285" s="153"/>
    </row>
    <row r="1286" spans="1:1" ht="18" x14ac:dyDescent="0.25">
      <c r="A1286" s="153"/>
    </row>
    <row r="1287" spans="1:1" ht="18" x14ac:dyDescent="0.25">
      <c r="A1287" s="153"/>
    </row>
    <row r="1288" spans="1:1" ht="18" x14ac:dyDescent="0.25">
      <c r="A1288" s="153"/>
    </row>
    <row r="1289" spans="1:1" ht="18" x14ac:dyDescent="0.25">
      <c r="A1289" s="153"/>
    </row>
    <row r="1290" spans="1:1" ht="18" x14ac:dyDescent="0.25">
      <c r="A1290" s="153"/>
    </row>
    <row r="1291" spans="1:1" ht="18" x14ac:dyDescent="0.25">
      <c r="A1291" s="153"/>
    </row>
    <row r="1292" spans="1:1" ht="18" x14ac:dyDescent="0.25">
      <c r="A1292" s="153"/>
    </row>
    <row r="1293" spans="1:1" ht="18" x14ac:dyDescent="0.25">
      <c r="A1293" s="153"/>
    </row>
    <row r="1294" spans="1:1" ht="18" x14ac:dyDescent="0.25">
      <c r="A1294" s="153"/>
    </row>
    <row r="1295" spans="1:1" ht="18" x14ac:dyDescent="0.25">
      <c r="A1295" s="153"/>
    </row>
    <row r="1296" spans="1:1" ht="18" x14ac:dyDescent="0.25">
      <c r="A1296" s="153"/>
    </row>
    <row r="1297" spans="1:1" ht="18" x14ac:dyDescent="0.25">
      <c r="A1297" s="153"/>
    </row>
    <row r="1298" spans="1:1" ht="18" x14ac:dyDescent="0.25">
      <c r="A1298" s="153"/>
    </row>
    <row r="1299" spans="1:1" ht="18" x14ac:dyDescent="0.25">
      <c r="A1299" s="153"/>
    </row>
    <row r="1300" spans="1:1" ht="18" x14ac:dyDescent="0.25">
      <c r="A1300" s="153"/>
    </row>
    <row r="1301" spans="1:1" ht="18" x14ac:dyDescent="0.25">
      <c r="A1301" s="153"/>
    </row>
    <row r="1302" spans="1:1" ht="18" x14ac:dyDescent="0.25">
      <c r="A1302" s="153"/>
    </row>
    <row r="1303" spans="1:1" ht="18" x14ac:dyDescent="0.25">
      <c r="A1303" s="153"/>
    </row>
    <row r="1304" spans="1:1" ht="18" x14ac:dyDescent="0.25">
      <c r="A1304" s="153"/>
    </row>
    <row r="1305" spans="1:1" ht="18" x14ac:dyDescent="0.25">
      <c r="A1305" s="153"/>
    </row>
    <row r="1306" spans="1:1" ht="18" x14ac:dyDescent="0.25">
      <c r="A1306" s="153"/>
    </row>
    <row r="1307" spans="1:1" ht="18" x14ac:dyDescent="0.25">
      <c r="A1307" s="153"/>
    </row>
    <row r="1308" spans="1:1" ht="18" x14ac:dyDescent="0.25">
      <c r="A1308" s="153"/>
    </row>
    <row r="1309" spans="1:1" ht="18" x14ac:dyDescent="0.25">
      <c r="A1309" s="153"/>
    </row>
    <row r="1310" spans="1:1" ht="18" x14ac:dyDescent="0.25">
      <c r="A1310" s="153"/>
    </row>
    <row r="1311" spans="1:1" ht="18" x14ac:dyDescent="0.25">
      <c r="A1311" s="153"/>
    </row>
    <row r="1312" spans="1:1" ht="18" x14ac:dyDescent="0.25">
      <c r="A1312" s="153"/>
    </row>
    <row r="1313" spans="1:1" ht="18" x14ac:dyDescent="0.25">
      <c r="A1313" s="153"/>
    </row>
    <row r="1314" spans="1:1" ht="18" x14ac:dyDescent="0.25">
      <c r="A1314" s="153"/>
    </row>
    <row r="1315" spans="1:1" ht="18" x14ac:dyDescent="0.25">
      <c r="A1315" s="153"/>
    </row>
    <row r="1316" spans="1:1" ht="18" x14ac:dyDescent="0.25">
      <c r="A1316" s="153"/>
    </row>
    <row r="1317" spans="1:1" ht="18" x14ac:dyDescent="0.25">
      <c r="A1317" s="153"/>
    </row>
    <row r="1318" spans="1:1" ht="18" x14ac:dyDescent="0.25">
      <c r="A1318" s="153"/>
    </row>
    <row r="1319" spans="1:1" ht="18" x14ac:dyDescent="0.25">
      <c r="A1319" s="153"/>
    </row>
    <row r="1320" spans="1:1" ht="18" x14ac:dyDescent="0.25">
      <c r="A1320" s="153"/>
    </row>
    <row r="1321" spans="1:1" ht="18" x14ac:dyDescent="0.25">
      <c r="A1321" s="153"/>
    </row>
    <row r="1322" spans="1:1" ht="18" x14ac:dyDescent="0.25">
      <c r="A1322" s="153"/>
    </row>
    <row r="1323" spans="1:1" ht="18" x14ac:dyDescent="0.25">
      <c r="A1323" s="153"/>
    </row>
    <row r="1324" spans="1:1" ht="18" x14ac:dyDescent="0.25">
      <c r="A1324" s="153"/>
    </row>
    <row r="1325" spans="1:1" ht="18" x14ac:dyDescent="0.25">
      <c r="A1325" s="153"/>
    </row>
    <row r="1326" spans="1:1" ht="18" x14ac:dyDescent="0.25">
      <c r="A1326" s="153"/>
    </row>
    <row r="1327" spans="1:1" ht="18" x14ac:dyDescent="0.25">
      <c r="A1327" s="153"/>
    </row>
    <row r="1328" spans="1:1" ht="18" x14ac:dyDescent="0.25">
      <c r="A1328" s="153"/>
    </row>
    <row r="1329" spans="1:1" ht="18" x14ac:dyDescent="0.25">
      <c r="A1329" s="153"/>
    </row>
    <row r="1330" spans="1:1" ht="18" x14ac:dyDescent="0.25">
      <c r="A1330" s="153"/>
    </row>
    <row r="1331" spans="1:1" ht="18" x14ac:dyDescent="0.25">
      <c r="A1331" s="153"/>
    </row>
    <row r="1332" spans="1:1" ht="18" x14ac:dyDescent="0.25">
      <c r="A1332" s="153"/>
    </row>
    <row r="1333" spans="1:1" ht="18" x14ac:dyDescent="0.25">
      <c r="A1333" s="153"/>
    </row>
    <row r="1334" spans="1:1" ht="18" x14ac:dyDescent="0.25">
      <c r="A1334" s="153"/>
    </row>
    <row r="1335" spans="1:1" ht="18" x14ac:dyDescent="0.25">
      <c r="A1335" s="153"/>
    </row>
    <row r="1336" spans="1:1" ht="18" x14ac:dyDescent="0.25">
      <c r="A1336" s="153"/>
    </row>
    <row r="1337" spans="1:1" ht="18" x14ac:dyDescent="0.25">
      <c r="A1337" s="153"/>
    </row>
    <row r="1338" spans="1:1" ht="18" x14ac:dyDescent="0.25">
      <c r="A1338" s="153"/>
    </row>
    <row r="1339" spans="1:1" ht="18" x14ac:dyDescent="0.25">
      <c r="A1339" s="153"/>
    </row>
    <row r="1340" spans="1:1" ht="18" x14ac:dyDescent="0.25">
      <c r="A1340" s="153"/>
    </row>
    <row r="1341" spans="1:1" ht="18" x14ac:dyDescent="0.25">
      <c r="A1341" s="153"/>
    </row>
    <row r="1342" spans="1:1" ht="18" x14ac:dyDescent="0.25">
      <c r="A1342" s="153"/>
    </row>
    <row r="1343" spans="1:1" ht="18" x14ac:dyDescent="0.25">
      <c r="A1343" s="153"/>
    </row>
    <row r="1344" spans="1:1" ht="18" x14ac:dyDescent="0.25">
      <c r="A1344" s="153"/>
    </row>
    <row r="1345" spans="1:1" ht="18" x14ac:dyDescent="0.25">
      <c r="A1345" s="153"/>
    </row>
    <row r="1346" spans="1:1" ht="18" x14ac:dyDescent="0.25">
      <c r="A1346" s="153"/>
    </row>
    <row r="1347" spans="1:1" ht="18" x14ac:dyDescent="0.25">
      <c r="A1347" s="153"/>
    </row>
    <row r="1348" spans="1:1" ht="18" x14ac:dyDescent="0.25">
      <c r="A1348" s="153"/>
    </row>
    <row r="1349" spans="1:1" ht="18" x14ac:dyDescent="0.25">
      <c r="A1349" s="153"/>
    </row>
    <row r="1350" spans="1:1" ht="18" x14ac:dyDescent="0.25">
      <c r="A1350" s="153"/>
    </row>
    <row r="1351" spans="1:1" ht="18" x14ac:dyDescent="0.25">
      <c r="A1351" s="153"/>
    </row>
    <row r="1352" spans="1:1" ht="18" x14ac:dyDescent="0.25">
      <c r="A1352" s="153"/>
    </row>
    <row r="1353" spans="1:1" ht="18" x14ac:dyDescent="0.25">
      <c r="A1353" s="153"/>
    </row>
    <row r="1354" spans="1:1" ht="18" x14ac:dyDescent="0.25">
      <c r="A1354" s="153"/>
    </row>
    <row r="1355" spans="1:1" ht="18" x14ac:dyDescent="0.25">
      <c r="A1355" s="153"/>
    </row>
    <row r="1356" spans="1:1" ht="18" x14ac:dyDescent="0.25">
      <c r="A1356" s="153"/>
    </row>
    <row r="1357" spans="1:1" ht="18" x14ac:dyDescent="0.25">
      <c r="A1357" s="153"/>
    </row>
    <row r="1358" spans="1:1" ht="18" x14ac:dyDescent="0.25">
      <c r="A1358" s="153"/>
    </row>
    <row r="1359" spans="1:1" ht="18" x14ac:dyDescent="0.25">
      <c r="A1359" s="153"/>
    </row>
    <row r="1360" spans="1:1" ht="18" x14ac:dyDescent="0.25">
      <c r="A1360" s="153"/>
    </row>
    <row r="1361" spans="1:1" ht="18" x14ac:dyDescent="0.25">
      <c r="A1361" s="153"/>
    </row>
    <row r="1362" spans="1:1" ht="18" x14ac:dyDescent="0.25">
      <c r="A1362" s="153"/>
    </row>
    <row r="1363" spans="1:1" ht="18" x14ac:dyDescent="0.25">
      <c r="A1363" s="153"/>
    </row>
    <row r="1364" spans="1:1" ht="18" x14ac:dyDescent="0.25">
      <c r="A1364" s="153"/>
    </row>
    <row r="1365" spans="1:1" ht="18" x14ac:dyDescent="0.25">
      <c r="A1365" s="153"/>
    </row>
    <row r="1366" spans="1:1" ht="18" x14ac:dyDescent="0.25">
      <c r="A1366" s="153"/>
    </row>
    <row r="1367" spans="1:1" ht="18" x14ac:dyDescent="0.25">
      <c r="A1367" s="153"/>
    </row>
    <row r="1368" spans="1:1" ht="18" x14ac:dyDescent="0.25">
      <c r="A1368" s="153"/>
    </row>
    <row r="1369" spans="1:1" ht="18" x14ac:dyDescent="0.25">
      <c r="A1369" s="153"/>
    </row>
    <row r="1370" spans="1:1" ht="18" x14ac:dyDescent="0.25">
      <c r="A1370" s="153"/>
    </row>
    <row r="1371" spans="1:1" ht="18" x14ac:dyDescent="0.25">
      <c r="A1371" s="153"/>
    </row>
    <row r="1372" spans="1:1" ht="18" x14ac:dyDescent="0.25">
      <c r="A1372" s="153"/>
    </row>
    <row r="1373" spans="1:1" ht="18" x14ac:dyDescent="0.25">
      <c r="A1373" s="153"/>
    </row>
    <row r="1374" spans="1:1" ht="18" x14ac:dyDescent="0.25">
      <c r="A1374" s="153"/>
    </row>
    <row r="1375" spans="1:1" ht="18" x14ac:dyDescent="0.25">
      <c r="A1375" s="153"/>
    </row>
    <row r="1376" spans="1:1" ht="18" x14ac:dyDescent="0.25">
      <c r="A1376" s="153"/>
    </row>
    <row r="1377" spans="1:1" ht="18" x14ac:dyDescent="0.25">
      <c r="A1377" s="153"/>
    </row>
    <row r="1378" spans="1:1" ht="18" x14ac:dyDescent="0.25">
      <c r="A1378" s="153"/>
    </row>
    <row r="1379" spans="1:1" ht="18" x14ac:dyDescent="0.25">
      <c r="A1379" s="153"/>
    </row>
    <row r="1380" spans="1:1" ht="18" x14ac:dyDescent="0.25">
      <c r="A1380" s="153"/>
    </row>
    <row r="1381" spans="1:1" ht="18" x14ac:dyDescent="0.25">
      <c r="A1381" s="153"/>
    </row>
    <row r="1382" spans="1:1" ht="18" x14ac:dyDescent="0.25">
      <c r="A1382" s="153"/>
    </row>
    <row r="1383" spans="1:1" ht="18" x14ac:dyDescent="0.25">
      <c r="A1383" s="153"/>
    </row>
    <row r="1384" spans="1:1" ht="18" x14ac:dyDescent="0.25">
      <c r="A1384" s="153"/>
    </row>
    <row r="1385" spans="1:1" ht="18" x14ac:dyDescent="0.25">
      <c r="A1385" s="153"/>
    </row>
    <row r="1386" spans="1:1" ht="18" x14ac:dyDescent="0.25">
      <c r="A1386" s="153"/>
    </row>
    <row r="1387" spans="1:1" ht="18" x14ac:dyDescent="0.25">
      <c r="A1387" s="153"/>
    </row>
    <row r="1388" spans="1:1" ht="18" x14ac:dyDescent="0.25">
      <c r="A1388" s="153"/>
    </row>
    <row r="1389" spans="1:1" ht="18" x14ac:dyDescent="0.25">
      <c r="A1389" s="153"/>
    </row>
    <row r="1390" spans="1:1" ht="18" x14ac:dyDescent="0.25">
      <c r="A1390" s="153"/>
    </row>
    <row r="1391" spans="1:1" ht="18" x14ac:dyDescent="0.25">
      <c r="A1391" s="153"/>
    </row>
    <row r="1392" spans="1:1" ht="18" x14ac:dyDescent="0.25">
      <c r="A1392" s="153"/>
    </row>
    <row r="1393" spans="1:1" ht="18" x14ac:dyDescent="0.25">
      <c r="A1393" s="153"/>
    </row>
    <row r="1394" spans="1:1" ht="18" x14ac:dyDescent="0.25">
      <c r="A1394" s="153"/>
    </row>
    <row r="1395" spans="1:1" ht="18" x14ac:dyDescent="0.25">
      <c r="A1395" s="153"/>
    </row>
    <row r="1396" spans="1:1" ht="18" x14ac:dyDescent="0.25">
      <c r="A1396" s="153"/>
    </row>
    <row r="1397" spans="1:1" ht="18" x14ac:dyDescent="0.25">
      <c r="A1397" s="153"/>
    </row>
    <row r="1398" spans="1:1" ht="18" x14ac:dyDescent="0.25">
      <c r="A1398" s="153"/>
    </row>
    <row r="1399" spans="1:1" ht="18" x14ac:dyDescent="0.25">
      <c r="A1399" s="153"/>
    </row>
    <row r="1400" spans="1:1" ht="18" x14ac:dyDescent="0.25">
      <c r="A1400" s="153"/>
    </row>
    <row r="1401" spans="1:1" ht="18" x14ac:dyDescent="0.25">
      <c r="A1401" s="153"/>
    </row>
    <row r="1402" spans="1:1" ht="18" x14ac:dyDescent="0.25">
      <c r="A1402" s="153"/>
    </row>
    <row r="1403" spans="1:1" ht="18" x14ac:dyDescent="0.25">
      <c r="A1403" s="153"/>
    </row>
    <row r="1404" spans="1:1" ht="18" x14ac:dyDescent="0.25">
      <c r="A1404" s="153"/>
    </row>
    <row r="1405" spans="1:1" ht="18" x14ac:dyDescent="0.25">
      <c r="A1405" s="153"/>
    </row>
    <row r="1406" spans="1:1" ht="18" x14ac:dyDescent="0.25">
      <c r="A1406" s="153"/>
    </row>
    <row r="1407" spans="1:1" ht="18" x14ac:dyDescent="0.25">
      <c r="A1407" s="153"/>
    </row>
    <row r="1408" spans="1:1" ht="18" x14ac:dyDescent="0.25">
      <c r="A1408" s="153"/>
    </row>
    <row r="1409" spans="1:1" ht="18" x14ac:dyDescent="0.25">
      <c r="A1409" s="153"/>
    </row>
    <row r="1410" spans="1:1" ht="18" x14ac:dyDescent="0.25">
      <c r="A1410" s="153"/>
    </row>
    <row r="1411" spans="1:1" ht="18" x14ac:dyDescent="0.25">
      <c r="A1411" s="153"/>
    </row>
    <row r="1412" spans="1:1" ht="18" x14ac:dyDescent="0.25">
      <c r="A1412" s="153"/>
    </row>
    <row r="1413" spans="1:1" ht="18" x14ac:dyDescent="0.25">
      <c r="A1413" s="153"/>
    </row>
    <row r="1414" spans="1:1" ht="18" x14ac:dyDescent="0.25">
      <c r="A1414" s="153"/>
    </row>
    <row r="1415" spans="1:1" ht="18" x14ac:dyDescent="0.25">
      <c r="A1415" s="153"/>
    </row>
    <row r="1416" spans="1:1" ht="18" x14ac:dyDescent="0.25">
      <c r="A1416" s="153"/>
    </row>
    <row r="1417" spans="1:1" ht="18" x14ac:dyDescent="0.25">
      <c r="A1417" s="153"/>
    </row>
    <row r="1418" spans="1:1" ht="18" x14ac:dyDescent="0.25">
      <c r="A1418" s="153"/>
    </row>
    <row r="1419" spans="1:1" ht="18" x14ac:dyDescent="0.25">
      <c r="A1419" s="153"/>
    </row>
    <row r="1420" spans="1:1" ht="18" x14ac:dyDescent="0.25">
      <c r="A1420" s="153"/>
    </row>
    <row r="1421" spans="1:1" ht="18" x14ac:dyDescent="0.25">
      <c r="A1421" s="153"/>
    </row>
    <row r="1422" spans="1:1" ht="18" x14ac:dyDescent="0.25">
      <c r="A1422" s="153"/>
    </row>
    <row r="1423" spans="1:1" ht="18" x14ac:dyDescent="0.25">
      <c r="A1423" s="153"/>
    </row>
    <row r="1424" spans="1:1" ht="18" x14ac:dyDescent="0.25">
      <c r="A1424" s="153"/>
    </row>
    <row r="1425" spans="1:1" ht="18" x14ac:dyDescent="0.25">
      <c r="A1425" s="153"/>
    </row>
    <row r="1426" spans="1:1" ht="18" x14ac:dyDescent="0.25">
      <c r="A1426" s="153"/>
    </row>
    <row r="1427" spans="1:1" ht="18" x14ac:dyDescent="0.25">
      <c r="A1427" s="153"/>
    </row>
    <row r="1428" spans="1:1" ht="18" x14ac:dyDescent="0.25">
      <c r="A1428" s="153"/>
    </row>
    <row r="1429" spans="1:1" ht="18" x14ac:dyDescent="0.25">
      <c r="A1429" s="153"/>
    </row>
    <row r="1430" spans="1:1" ht="18" x14ac:dyDescent="0.25">
      <c r="A1430" s="153"/>
    </row>
    <row r="1431" spans="1:1" ht="18" x14ac:dyDescent="0.25">
      <c r="A1431" s="153"/>
    </row>
    <row r="1432" spans="1:1" ht="18" x14ac:dyDescent="0.25">
      <c r="A1432" s="153"/>
    </row>
    <row r="1433" spans="1:1" ht="18" x14ac:dyDescent="0.25">
      <c r="A1433" s="153"/>
    </row>
    <row r="1434" spans="1:1" ht="18" x14ac:dyDescent="0.25">
      <c r="A1434" s="153"/>
    </row>
    <row r="1435" spans="1:1" ht="18" x14ac:dyDescent="0.25">
      <c r="A1435" s="153"/>
    </row>
    <row r="1436" spans="1:1" ht="18" x14ac:dyDescent="0.25">
      <c r="A1436" s="153"/>
    </row>
    <row r="1437" spans="1:1" ht="18" x14ac:dyDescent="0.25">
      <c r="A1437" s="153"/>
    </row>
    <row r="1438" spans="1:1" ht="18" x14ac:dyDescent="0.25">
      <c r="A1438" s="153"/>
    </row>
    <row r="1439" spans="1:1" ht="18" x14ac:dyDescent="0.25">
      <c r="A1439" s="153"/>
    </row>
    <row r="1440" spans="1:1" ht="18" x14ac:dyDescent="0.25">
      <c r="A1440" s="153"/>
    </row>
    <row r="1441" spans="1:1" ht="18" x14ac:dyDescent="0.25">
      <c r="A1441" s="153"/>
    </row>
    <row r="1442" spans="1:1" ht="18" x14ac:dyDescent="0.25">
      <c r="A1442" s="153"/>
    </row>
    <row r="1443" spans="1:1" ht="18" x14ac:dyDescent="0.25">
      <c r="A1443" s="153"/>
    </row>
    <row r="1444" spans="1:1" ht="18" x14ac:dyDescent="0.25">
      <c r="A1444" s="153"/>
    </row>
    <row r="1445" spans="1:1" ht="18" x14ac:dyDescent="0.25">
      <c r="A1445" s="153"/>
    </row>
    <row r="1446" spans="1:1" ht="18" x14ac:dyDescent="0.25">
      <c r="A1446" s="153"/>
    </row>
    <row r="1447" spans="1:1" ht="18" x14ac:dyDescent="0.25">
      <c r="A1447" s="153"/>
    </row>
    <row r="1448" spans="1:1" ht="18" x14ac:dyDescent="0.25">
      <c r="A1448" s="153"/>
    </row>
    <row r="1449" spans="1:1" ht="18" x14ac:dyDescent="0.25">
      <c r="A1449" s="153"/>
    </row>
    <row r="1450" spans="1:1" ht="18" x14ac:dyDescent="0.25">
      <c r="A1450" s="153"/>
    </row>
    <row r="1451" spans="1:1" ht="18" x14ac:dyDescent="0.25">
      <c r="A1451" s="153"/>
    </row>
    <row r="1452" spans="1:1" ht="18" x14ac:dyDescent="0.25">
      <c r="A1452" s="153"/>
    </row>
    <row r="1453" spans="1:1" ht="18" x14ac:dyDescent="0.25">
      <c r="A1453" s="153"/>
    </row>
    <row r="1454" spans="1:1" ht="18" x14ac:dyDescent="0.25">
      <c r="A1454" s="153"/>
    </row>
    <row r="1455" spans="1:1" ht="18" x14ac:dyDescent="0.25">
      <c r="A1455" s="153"/>
    </row>
    <row r="1456" spans="1:1" ht="18" x14ac:dyDescent="0.25">
      <c r="A1456" s="153"/>
    </row>
    <row r="1457" spans="1:1" ht="18" x14ac:dyDescent="0.25">
      <c r="A1457" s="153"/>
    </row>
    <row r="1458" spans="1:1" ht="18" x14ac:dyDescent="0.25">
      <c r="A1458" s="153"/>
    </row>
    <row r="1459" spans="1:1" ht="18" x14ac:dyDescent="0.25">
      <c r="A1459" s="153"/>
    </row>
    <row r="1460" spans="1:1" ht="18" x14ac:dyDescent="0.25">
      <c r="A1460" s="153"/>
    </row>
    <row r="1461" spans="1:1" ht="18" x14ac:dyDescent="0.25">
      <c r="A1461" s="153"/>
    </row>
    <row r="1462" spans="1:1" ht="18" x14ac:dyDescent="0.25">
      <c r="A1462" s="153"/>
    </row>
    <row r="1463" spans="1:1" ht="18" x14ac:dyDescent="0.25">
      <c r="A1463" s="153"/>
    </row>
    <row r="1464" spans="1:1" ht="18" x14ac:dyDescent="0.25">
      <c r="A1464" s="153"/>
    </row>
    <row r="1465" spans="1:1" ht="18" x14ac:dyDescent="0.25">
      <c r="A1465" s="153"/>
    </row>
    <row r="1466" spans="1:1" ht="18" x14ac:dyDescent="0.25">
      <c r="A1466" s="153"/>
    </row>
    <row r="1467" spans="1:1" ht="18" x14ac:dyDescent="0.25">
      <c r="A1467" s="153"/>
    </row>
    <row r="1468" spans="1:1" ht="18" x14ac:dyDescent="0.25">
      <c r="A1468" s="153"/>
    </row>
    <row r="1469" spans="1:1" ht="18" x14ac:dyDescent="0.25">
      <c r="A1469" s="153"/>
    </row>
    <row r="1470" spans="1:1" ht="18" x14ac:dyDescent="0.25">
      <c r="A1470" s="153"/>
    </row>
    <row r="1471" spans="1:1" ht="18" x14ac:dyDescent="0.25">
      <c r="A1471" s="153"/>
    </row>
    <row r="1472" spans="1:1" ht="18" x14ac:dyDescent="0.25">
      <c r="A1472" s="153"/>
    </row>
    <row r="1473" spans="1:1" ht="18" x14ac:dyDescent="0.25">
      <c r="A1473" s="153"/>
    </row>
    <row r="1474" spans="1:1" ht="18" x14ac:dyDescent="0.25">
      <c r="A1474" s="153"/>
    </row>
    <row r="1475" spans="1:1" ht="18" x14ac:dyDescent="0.25">
      <c r="A1475" s="153"/>
    </row>
    <row r="1476" spans="1:1" ht="18" x14ac:dyDescent="0.25">
      <c r="A1476" s="153"/>
    </row>
    <row r="1477" spans="1:1" ht="18" x14ac:dyDescent="0.25">
      <c r="A1477" s="153"/>
    </row>
    <row r="1478" spans="1:1" ht="18" x14ac:dyDescent="0.25">
      <c r="A1478" s="153"/>
    </row>
    <row r="1479" spans="1:1" ht="18" x14ac:dyDescent="0.25">
      <c r="A1479" s="153"/>
    </row>
    <row r="1480" spans="1:1" ht="18" x14ac:dyDescent="0.25">
      <c r="A1480" s="153"/>
    </row>
    <row r="1481" spans="1:1" ht="18" x14ac:dyDescent="0.25">
      <c r="A1481" s="153"/>
    </row>
    <row r="1482" spans="1:1" ht="18" x14ac:dyDescent="0.25">
      <c r="A1482" s="153"/>
    </row>
    <row r="1483" spans="1:1" ht="18" x14ac:dyDescent="0.25">
      <c r="A1483" s="153"/>
    </row>
    <row r="1484" spans="1:1" ht="18" x14ac:dyDescent="0.25">
      <c r="A1484" s="153"/>
    </row>
    <row r="1485" spans="1:1" ht="18" x14ac:dyDescent="0.25">
      <c r="A1485" s="153"/>
    </row>
    <row r="1486" spans="1:1" ht="18" x14ac:dyDescent="0.25">
      <c r="A1486" s="153"/>
    </row>
    <row r="1487" spans="1:1" ht="18" x14ac:dyDescent="0.25">
      <c r="A1487" s="153"/>
    </row>
    <row r="1488" spans="1:1" ht="18" x14ac:dyDescent="0.25">
      <c r="A1488" s="153"/>
    </row>
    <row r="1489" spans="1:1" ht="18" x14ac:dyDescent="0.25">
      <c r="A1489" s="153"/>
    </row>
    <row r="1490" spans="1:1" ht="18" x14ac:dyDescent="0.25">
      <c r="A1490" s="153"/>
    </row>
    <row r="1491" spans="1:1" ht="18" x14ac:dyDescent="0.25">
      <c r="A1491" s="153"/>
    </row>
    <row r="1492" spans="1:1" ht="18" x14ac:dyDescent="0.25">
      <c r="A1492" s="153"/>
    </row>
    <row r="1493" spans="1:1" ht="18" x14ac:dyDescent="0.25">
      <c r="A1493" s="153"/>
    </row>
    <row r="1494" spans="1:1" ht="18" x14ac:dyDescent="0.25">
      <c r="A1494" s="153"/>
    </row>
    <row r="1495" spans="1:1" ht="18" x14ac:dyDescent="0.25">
      <c r="A1495" s="153"/>
    </row>
    <row r="1496" spans="1:1" ht="18" x14ac:dyDescent="0.25">
      <c r="A1496" s="153"/>
    </row>
    <row r="1497" spans="1:1" ht="18" x14ac:dyDescent="0.25">
      <c r="A1497" s="153"/>
    </row>
    <row r="1498" spans="1:1" ht="18" x14ac:dyDescent="0.25">
      <c r="A1498" s="153"/>
    </row>
    <row r="1499" spans="1:1" ht="18" x14ac:dyDescent="0.25">
      <c r="A1499" s="153"/>
    </row>
    <row r="1500" spans="1:1" ht="18" x14ac:dyDescent="0.25">
      <c r="A1500" s="1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5</vt:i4>
      </vt:variant>
    </vt:vector>
  </HeadingPairs>
  <TitlesOfParts>
    <vt:vector size="14" baseType="lpstr">
      <vt:lpstr>Munkalap2_</vt:lpstr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Munkalap2_!Nyomtatási_cím</vt:lpstr>
      <vt:lpstr>KONKRET!Nyomtatási_terület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v.1.24.2017.0.0#2024.08.29.</dc:description>
  <cp:lastPrinted>2018-02-16T14:56:17Z</cp:lastPrinted>
  <dcterms:created xsi:type="dcterms:W3CDTF">2011-02-03T09:55:45Z</dcterms:created>
  <dcterms:modified xsi:type="dcterms:W3CDTF">2024-08-28T12:41:08Z</dcterms:modified>
</cp:coreProperties>
</file>