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KAUDIT\TEV\FEJL\DIGITAUDIT_2023\DKF\2023\2023.... köv másolata\SZERK\AuditIroda munkalapok\"/>
    </mc:Choice>
  </mc:AlternateContent>
  <xr:revisionPtr revIDLastSave="0" documentId="13_ncr:1_{97E01F6F-A4F4-4966-82C1-129D6F020B26}" xr6:coauthVersionLast="36" xr6:coauthVersionMax="36" xr10:uidLastSave="{00000000-0000-0000-0000-000000000000}"/>
  <bookViews>
    <workbookView xWindow="0" yWindow="0" windowWidth="28800" windowHeight="12048" xr2:uid="{00000000-000D-0000-FFFF-FFFF00000000}"/>
  </bookViews>
  <sheets>
    <sheet name="Tartalom" sheetId="19" r:id="rId1"/>
    <sheet name="PM-KV-03-00" sheetId="1" r:id="rId2"/>
    <sheet name="PM-KV-03-01" sheetId="29" r:id="rId3"/>
    <sheet name="PM-KV-03-04" sheetId="30" r:id="rId4"/>
    <sheet name="PM-KV-03-05" sheetId="31" r:id="rId5"/>
    <sheet name="PM-KV-03-06" sheetId="32" r:id="rId6"/>
    <sheet name="PM-KV-03-07" sheetId="27" r:id="rId7"/>
    <sheet name="PM-KV-03-08" sheetId="28" r:id="rId8"/>
    <sheet name="Vagyonforrás nyilatkozat" sheetId="34" r:id="rId9"/>
    <sheet name="Alapa" sheetId="17" r:id="rId10"/>
  </sheets>
  <externalReferences>
    <externalReference r:id="rId11"/>
    <externalReference r:id="rId12"/>
    <externalReference r:id="rId13"/>
    <externalReference r:id="rId14"/>
    <externalReference r:id="rId15"/>
    <externalReference r:id="rId16"/>
  </externalReferences>
  <definedNames>
    <definedName name="____nev1">#REF!</definedName>
    <definedName name="____nev10">#REF!</definedName>
    <definedName name="____nev11">#REF!</definedName>
    <definedName name="____nev12">#REF!</definedName>
    <definedName name="____nev13">#REF!</definedName>
    <definedName name="____nev14">#REF!</definedName>
    <definedName name="____nev15">#REF!</definedName>
    <definedName name="____nev2">#REF!</definedName>
    <definedName name="____nev3">#REF!</definedName>
    <definedName name="____nev4">#REF!</definedName>
    <definedName name="____nev5">#REF!</definedName>
    <definedName name="____nev6">#REF!</definedName>
    <definedName name="____nev7">#REF!</definedName>
    <definedName name="____nev8">#REF!</definedName>
    <definedName name="____nev9">#REF!</definedName>
    <definedName name="___nev1" localSheetId="8">#REF!</definedName>
    <definedName name="___nev1">#REF!</definedName>
    <definedName name="___nev10" localSheetId="8">#REF!</definedName>
    <definedName name="___nev10">#REF!</definedName>
    <definedName name="___nev11" localSheetId="8">#REF!</definedName>
    <definedName name="___nev11">#REF!</definedName>
    <definedName name="___nev12">#REF!</definedName>
    <definedName name="___nev13">#REF!</definedName>
    <definedName name="___nev14">#REF!</definedName>
    <definedName name="___nev15">#REF!</definedName>
    <definedName name="___nev2">#REF!</definedName>
    <definedName name="___nev3">#REF!</definedName>
    <definedName name="___nev4">#REF!</definedName>
    <definedName name="___nev5">#REF!</definedName>
    <definedName name="___nev6">#REF!</definedName>
    <definedName name="___nev7">#REF!</definedName>
    <definedName name="___nev8">#REF!</definedName>
    <definedName name="___nev9">#REF!</definedName>
    <definedName name="__nev1" localSheetId="2">#REF!</definedName>
    <definedName name="__nev1" localSheetId="3">#REF!</definedName>
    <definedName name="__nev1" localSheetId="4">#REF!</definedName>
    <definedName name="__nev1" localSheetId="5">#REF!</definedName>
    <definedName name="__nev1">#REF!</definedName>
    <definedName name="__nev10" localSheetId="2">#REF!</definedName>
    <definedName name="__nev10" localSheetId="3">#REF!</definedName>
    <definedName name="__nev10" localSheetId="4">#REF!</definedName>
    <definedName name="__nev10" localSheetId="5">#REF!</definedName>
    <definedName name="__nev10">#REF!</definedName>
    <definedName name="__nev11" localSheetId="2">#REF!</definedName>
    <definedName name="__nev11" localSheetId="3">#REF!</definedName>
    <definedName name="__nev11" localSheetId="4">#REF!</definedName>
    <definedName name="__nev11" localSheetId="5">#REF!</definedName>
    <definedName name="__nev11">#REF!</definedName>
    <definedName name="__nev12" localSheetId="2">#REF!</definedName>
    <definedName name="__nev12" localSheetId="3">#REF!</definedName>
    <definedName name="__nev12" localSheetId="4">#REF!</definedName>
    <definedName name="__nev12" localSheetId="5">#REF!</definedName>
    <definedName name="__nev12">#REF!</definedName>
    <definedName name="__nev13" localSheetId="2">#REF!</definedName>
    <definedName name="__nev13" localSheetId="3">#REF!</definedName>
    <definedName name="__nev13" localSheetId="4">#REF!</definedName>
    <definedName name="__nev13" localSheetId="5">#REF!</definedName>
    <definedName name="__nev13">#REF!</definedName>
    <definedName name="__nev14" localSheetId="2">#REF!</definedName>
    <definedName name="__nev14" localSheetId="3">#REF!</definedName>
    <definedName name="__nev14" localSheetId="4">#REF!</definedName>
    <definedName name="__nev14" localSheetId="5">#REF!</definedName>
    <definedName name="__nev14">#REF!</definedName>
    <definedName name="__nev15" localSheetId="2">#REF!</definedName>
    <definedName name="__nev15" localSheetId="3">#REF!</definedName>
    <definedName name="__nev15" localSheetId="4">#REF!</definedName>
    <definedName name="__nev15" localSheetId="5">#REF!</definedName>
    <definedName name="__nev15">#REF!</definedName>
    <definedName name="__nev2" localSheetId="2">#REF!</definedName>
    <definedName name="__nev2" localSheetId="3">#REF!</definedName>
    <definedName name="__nev2" localSheetId="4">#REF!</definedName>
    <definedName name="__nev2" localSheetId="5">#REF!</definedName>
    <definedName name="__nev2">#REF!</definedName>
    <definedName name="__nev3" localSheetId="2">#REF!</definedName>
    <definedName name="__nev3" localSheetId="3">#REF!</definedName>
    <definedName name="__nev3" localSheetId="4">#REF!</definedName>
    <definedName name="__nev3" localSheetId="5">#REF!</definedName>
    <definedName name="__nev3">#REF!</definedName>
    <definedName name="__nev4" localSheetId="2">#REF!</definedName>
    <definedName name="__nev4" localSheetId="3">#REF!</definedName>
    <definedName name="__nev4" localSheetId="4">#REF!</definedName>
    <definedName name="__nev4" localSheetId="5">#REF!</definedName>
    <definedName name="__nev4">#REF!</definedName>
    <definedName name="__nev5" localSheetId="2">#REF!</definedName>
    <definedName name="__nev5" localSheetId="3">#REF!</definedName>
    <definedName name="__nev5" localSheetId="4">#REF!</definedName>
    <definedName name="__nev5" localSheetId="5">#REF!</definedName>
    <definedName name="__nev5">#REF!</definedName>
    <definedName name="__nev6" localSheetId="2">#REF!</definedName>
    <definedName name="__nev6" localSheetId="3">#REF!</definedName>
    <definedName name="__nev6" localSheetId="4">#REF!</definedName>
    <definedName name="__nev6" localSheetId="5">#REF!</definedName>
    <definedName name="__nev6">#REF!</definedName>
    <definedName name="__nev7" localSheetId="2">#REF!</definedName>
    <definedName name="__nev7" localSheetId="3">#REF!</definedName>
    <definedName name="__nev7" localSheetId="4">#REF!</definedName>
    <definedName name="__nev7" localSheetId="5">#REF!</definedName>
    <definedName name="__nev7">#REF!</definedName>
    <definedName name="__nev8" localSheetId="2">#REF!</definedName>
    <definedName name="__nev8" localSheetId="3">#REF!</definedName>
    <definedName name="__nev8" localSheetId="4">#REF!</definedName>
    <definedName name="__nev8" localSheetId="5">#REF!</definedName>
    <definedName name="__nev8">#REF!</definedName>
    <definedName name="__nev9" localSheetId="2">#REF!</definedName>
    <definedName name="__nev9" localSheetId="3">#REF!</definedName>
    <definedName name="__nev9" localSheetId="4">#REF!</definedName>
    <definedName name="__nev9" localSheetId="5">#REF!</definedName>
    <definedName name="__nev9">#REF!</definedName>
    <definedName name="_nev1" localSheetId="2">#REF!</definedName>
    <definedName name="_nev1" localSheetId="3">#REF!</definedName>
    <definedName name="_nev1" localSheetId="4">#REF!</definedName>
    <definedName name="_nev1" localSheetId="5">#REF!</definedName>
    <definedName name="_nev1">#REF!</definedName>
    <definedName name="_nev10" localSheetId="2">#REF!</definedName>
    <definedName name="_nev10" localSheetId="3">#REF!</definedName>
    <definedName name="_nev10" localSheetId="4">#REF!</definedName>
    <definedName name="_nev10" localSheetId="5">#REF!</definedName>
    <definedName name="_nev10">#REF!</definedName>
    <definedName name="_nev11" localSheetId="2">#REF!</definedName>
    <definedName name="_nev11" localSheetId="3">#REF!</definedName>
    <definedName name="_nev11" localSheetId="4">#REF!</definedName>
    <definedName name="_nev11" localSheetId="5">#REF!</definedName>
    <definedName name="_nev11">#REF!</definedName>
    <definedName name="_nev12" localSheetId="2">#REF!</definedName>
    <definedName name="_nev12" localSheetId="3">#REF!</definedName>
    <definedName name="_nev12" localSheetId="4">#REF!</definedName>
    <definedName name="_nev12" localSheetId="5">#REF!</definedName>
    <definedName name="_nev12">#REF!</definedName>
    <definedName name="_nev13" localSheetId="2">#REF!</definedName>
    <definedName name="_nev13" localSheetId="3">#REF!</definedName>
    <definedName name="_nev13" localSheetId="4">#REF!</definedName>
    <definedName name="_nev13" localSheetId="5">#REF!</definedName>
    <definedName name="_nev13">#REF!</definedName>
    <definedName name="_nev14" localSheetId="2">#REF!</definedName>
    <definedName name="_nev14" localSheetId="3">#REF!</definedName>
    <definedName name="_nev14" localSheetId="4">#REF!</definedName>
    <definedName name="_nev14" localSheetId="5">#REF!</definedName>
    <definedName name="_nev14">#REF!</definedName>
    <definedName name="_nev15" localSheetId="2">#REF!</definedName>
    <definedName name="_nev15" localSheetId="3">#REF!</definedName>
    <definedName name="_nev15" localSheetId="4">#REF!</definedName>
    <definedName name="_nev15" localSheetId="5">#REF!</definedName>
    <definedName name="_nev15">#REF!</definedName>
    <definedName name="_nev2" localSheetId="2">#REF!</definedName>
    <definedName name="_nev2" localSheetId="3">#REF!</definedName>
    <definedName name="_nev2" localSheetId="4">#REF!</definedName>
    <definedName name="_nev2" localSheetId="5">#REF!</definedName>
    <definedName name="_nev2">#REF!</definedName>
    <definedName name="_nev3" localSheetId="2">#REF!</definedName>
    <definedName name="_nev3" localSheetId="3">#REF!</definedName>
    <definedName name="_nev3" localSheetId="4">#REF!</definedName>
    <definedName name="_nev3" localSheetId="5">#REF!</definedName>
    <definedName name="_nev3">#REF!</definedName>
    <definedName name="_nev4" localSheetId="2">#REF!</definedName>
    <definedName name="_nev4" localSheetId="3">#REF!</definedName>
    <definedName name="_nev4" localSheetId="4">#REF!</definedName>
    <definedName name="_nev4" localSheetId="5">#REF!</definedName>
    <definedName name="_nev4">#REF!</definedName>
    <definedName name="_nev5" localSheetId="2">#REF!</definedName>
    <definedName name="_nev5" localSheetId="3">#REF!</definedName>
    <definedName name="_nev5" localSheetId="4">#REF!</definedName>
    <definedName name="_nev5" localSheetId="5">#REF!</definedName>
    <definedName name="_nev5">#REF!</definedName>
    <definedName name="_nev6" localSheetId="2">#REF!</definedName>
    <definedName name="_nev6" localSheetId="3">#REF!</definedName>
    <definedName name="_nev6" localSheetId="4">#REF!</definedName>
    <definedName name="_nev6" localSheetId="5">#REF!</definedName>
    <definedName name="_nev6">#REF!</definedName>
    <definedName name="_nev7" localSheetId="2">#REF!</definedName>
    <definedName name="_nev7" localSheetId="3">#REF!</definedName>
    <definedName name="_nev7" localSheetId="4">#REF!</definedName>
    <definedName name="_nev7" localSheetId="5">#REF!</definedName>
    <definedName name="_nev7">#REF!</definedName>
    <definedName name="_nev8" localSheetId="2">#REF!</definedName>
    <definedName name="_nev8" localSheetId="3">#REF!</definedName>
    <definedName name="_nev8" localSheetId="4">#REF!</definedName>
    <definedName name="_nev8" localSheetId="5">#REF!</definedName>
    <definedName name="_nev8">#REF!</definedName>
    <definedName name="_nev9" localSheetId="2">#REF!</definedName>
    <definedName name="_nev9" localSheetId="3">#REF!</definedName>
    <definedName name="_nev9" localSheetId="4">#REF!</definedName>
    <definedName name="_nev9" localSheetId="5">#REF!</definedName>
    <definedName name="_nev9">#REF!</definedName>
    <definedName name="A.I.L1" localSheetId="2">#REF!</definedName>
    <definedName name="A.I.L1" localSheetId="3">#REF!</definedName>
    <definedName name="A.I.L1" localSheetId="4">#REF!</definedName>
    <definedName name="A.I.L1" localSheetId="5">#REF!</definedName>
    <definedName name="A.I.L1">#REF!</definedName>
    <definedName name="A.I.L2" localSheetId="2">#REF!</definedName>
    <definedName name="A.I.L2" localSheetId="3">#REF!</definedName>
    <definedName name="A.I.L2" localSheetId="4">#REF!</definedName>
    <definedName name="A.I.L2" localSheetId="5">#REF!</definedName>
    <definedName name="A.I.L2">#REF!</definedName>
    <definedName name="A.II.L1." localSheetId="2">#REF!</definedName>
    <definedName name="A.II.L1." localSheetId="3">#REF!</definedName>
    <definedName name="A.II.L1." localSheetId="4">#REF!</definedName>
    <definedName name="A.II.L1." localSheetId="5">#REF!</definedName>
    <definedName name="A.II.L1.">#REF!</definedName>
    <definedName name="A.II.L2" localSheetId="9">'[1]8. L.A.II.6.'!#REF!</definedName>
    <definedName name="A.II.L2" localSheetId="2">'[2]8. L.A.II.6.'!#REF!</definedName>
    <definedName name="A.II.L2" localSheetId="3">'[2]8. L.A.II.6.'!#REF!</definedName>
    <definedName name="A.II.L2" localSheetId="4">'[2]8. L.A.II.6.'!#REF!</definedName>
    <definedName name="A.II.L2" localSheetId="5">'[2]8. L.A.II.6.'!#REF!</definedName>
    <definedName name="A.II.L2">'[2]8. L.A.II.6.'!#REF!</definedName>
    <definedName name="A.II.L2_1" localSheetId="9">#REF!</definedName>
    <definedName name="A.II.L2_1" localSheetId="2">'[3]8. L.A.II.6.'!#REF!</definedName>
    <definedName name="A.II.L2_1" localSheetId="3">'[3]8. L.A.II.6.'!#REF!</definedName>
    <definedName name="A.II.L2_1" localSheetId="4">'[3]8. L.A.II.6.'!#REF!</definedName>
    <definedName name="A.II.L2_1" localSheetId="5">'[3]8. L.A.II.6.'!#REF!</definedName>
    <definedName name="A.II.L2_1">'[3]8. L.A.II.6.'!#REF!</definedName>
    <definedName name="A.II.L3" localSheetId="9">#REF!</definedName>
    <definedName name="A.II.L3" localSheetId="2">'[4]8. L.A.II.6.'!#REF!</definedName>
    <definedName name="A.II.L3" localSheetId="3">'[4]8. L.A.II.6.'!#REF!</definedName>
    <definedName name="A.II.L3" localSheetId="4">'[4]8. L.A.II.6.'!#REF!</definedName>
    <definedName name="A.II.L3" localSheetId="5">'[4]8. L.A.II.6.'!#REF!</definedName>
    <definedName name="A.II.L3">'[4]8. L.A.II.6.'!#REF!</definedName>
    <definedName name="A.III.L1." localSheetId="2">#REF!</definedName>
    <definedName name="A.III.L1." localSheetId="3">#REF!</definedName>
    <definedName name="A.III.L1." localSheetId="4">#REF!</definedName>
    <definedName name="A.III.L1." localSheetId="5">#REF!</definedName>
    <definedName name="A.III.L1.">#REF!</definedName>
    <definedName name="A.III.L2." localSheetId="9">'[1]11. L.A.III.2.,4.,5.'!#REF!</definedName>
    <definedName name="A.III.L2." localSheetId="2">'[2]11. L.A.III.2.,4.,5.'!#REF!</definedName>
    <definedName name="A.III.L2." localSheetId="3">'[2]11. L.A.III.2.,4.,5.'!#REF!</definedName>
    <definedName name="A.III.L2." localSheetId="4">'[2]11. L.A.III.2.,4.,5.'!#REF!</definedName>
    <definedName name="A.III.L2." localSheetId="5">'[2]11. L.A.III.2.,4.,5.'!#REF!</definedName>
    <definedName name="A.III.L2.">'[2]11. L.A.III.2.,4.,5.'!#REF!</definedName>
    <definedName name="_xlnm.Database" localSheetId="9">[5]Tartalomj.!$A$1:$D$108</definedName>
    <definedName name="_xlnm.Database">[6]Tartalomj.!$A$1:$D$108</definedName>
    <definedName name="K" localSheetId="2" hidden="1">{#N/A,#N/A,TRUE,"A1";#N/A,#N/A,TRUE,"A2";#N/A,#N/A,TRUE,"B1"}</definedName>
    <definedName name="K" localSheetId="3" hidden="1">{#N/A,#N/A,TRUE,"A1";#N/A,#N/A,TRUE,"A2";#N/A,#N/A,TRUE,"B1"}</definedName>
    <definedName name="K" localSheetId="4" hidden="1">{#N/A,#N/A,TRUE,"A1";#N/A,#N/A,TRUE,"A2";#N/A,#N/A,TRUE,"B1"}</definedName>
    <definedName name="K" localSheetId="5" hidden="1">{#N/A,#N/A,TRUE,"A1";#N/A,#N/A,TRUE,"A2";#N/A,#N/A,TRUE,"B1"}</definedName>
    <definedName name="K" localSheetId="8" hidden="1">{#N/A,#N/A,TRUE,"A1";#N/A,#N/A,TRUE,"A2";#N/A,#N/A,TRUE,"B1"}</definedName>
    <definedName name="K" hidden="1">{#N/A,#N/A,TRUE,"A1";#N/A,#N/A,TRUE,"A2";#N/A,#N/A,TRUE,"B1"}</definedName>
    <definedName name="MPR" localSheetId="2">#REF!</definedName>
    <definedName name="MPR" localSheetId="3">#REF!</definedName>
    <definedName name="MPR" localSheetId="4">#REF!</definedName>
    <definedName name="MPR" localSheetId="5">#REF!</definedName>
    <definedName name="MPR">#REF!</definedName>
    <definedName name="nyomtat" localSheetId="2">#REF!</definedName>
    <definedName name="nyomtat" localSheetId="3">#REF!</definedName>
    <definedName name="nyomtat" localSheetId="4">#REF!</definedName>
    <definedName name="nyomtat" localSheetId="5">#REF!</definedName>
    <definedName name="nyomtat">#REF!</definedName>
    <definedName name="_xlnm.Print_Titles" localSheetId="1">'PM-KV-03-00'!$3:$10</definedName>
    <definedName name="_xlnm.Print_Titles" localSheetId="8">'Vagyonforrás nyilatkozat'!$8:$8</definedName>
    <definedName name="_xlnm.Print_Area" localSheetId="1">'PM-KV-03-00'!$B$3:$W$122</definedName>
    <definedName name="_xlnm.Print_Area" localSheetId="2">'PM-KV-03-01'!$B$3:$I$137</definedName>
    <definedName name="_xlnm.Print_Area" localSheetId="3">'PM-KV-03-04'!$B$4:$L$76</definedName>
    <definedName name="_xlnm.Print_Area" localSheetId="4">'PM-KV-03-05'!$B$4:$L$62</definedName>
    <definedName name="_xlnm.Print_Area" localSheetId="5">'PM-KV-03-06'!$B$4:$E$125</definedName>
    <definedName name="_xlnm.Print_Area" localSheetId="6">'PM-KV-03-07'!$B$4:$L$77</definedName>
    <definedName name="_xlnm.Print_Area" localSheetId="7">'PM-KV-03-08'!$B$4:$L$132</definedName>
    <definedName name="_xlnm.Print_Area" localSheetId="0">Tartalom!$B$3:$F$47</definedName>
    <definedName name="_xlnm.Print_Area" localSheetId="8">'Vagyonforrás nyilatkozat'!$A$1:$H$88</definedName>
    <definedName name="szallitok" localSheetId="2">#REF!</definedName>
    <definedName name="szallitok" localSheetId="3">#REF!</definedName>
    <definedName name="szallitok" localSheetId="4">#REF!</definedName>
    <definedName name="szallitok" localSheetId="5">#REF!</definedName>
    <definedName name="szallitok">#REF!</definedName>
    <definedName name="TABLE" localSheetId="9">Alapa!$C$27:$C$27</definedName>
    <definedName name="TABLE_2" localSheetId="9">Alapa!$C$27:$C$27</definedName>
    <definedName name="tz" localSheetId="3">'PM-KV-03-04'!$B$4:$L$76</definedName>
    <definedName name="ui" localSheetId="5">'PM-KV-03-06'!$B$4:$D$125</definedName>
    <definedName name="vevok" localSheetId="2">#REF!</definedName>
    <definedName name="vevok" localSheetId="3">#REF!</definedName>
    <definedName name="vevok" localSheetId="4">#REF!</definedName>
    <definedName name="vevok" localSheetId="5">#REF!</definedName>
    <definedName name="vevok">#REF!</definedName>
    <definedName name="we" localSheetId="2">'PM-KV-03-01'!$B$3:$I$137</definedName>
    <definedName name="wrn.Proba." localSheetId="9" hidden="1">{#N/A,#N/A,TRUE,"A1";#N/A,#N/A,TRUE,"A2";#N/A,#N/A,TRUE,"B1"}</definedName>
    <definedName name="wrn.Proba." localSheetId="2" hidden="1">{#N/A,#N/A,TRUE,"A1";#N/A,#N/A,TRUE,"A2";#N/A,#N/A,TRUE,"B1"}</definedName>
    <definedName name="wrn.Proba." localSheetId="3" hidden="1">{#N/A,#N/A,TRUE,"A1";#N/A,#N/A,TRUE,"A2";#N/A,#N/A,TRUE,"B1"}</definedName>
    <definedName name="wrn.Proba." localSheetId="4" hidden="1">{#N/A,#N/A,TRUE,"A1";#N/A,#N/A,TRUE,"A2";#N/A,#N/A,TRUE,"B1"}</definedName>
    <definedName name="wrn.Proba." localSheetId="5" hidden="1">{#N/A,#N/A,TRUE,"A1";#N/A,#N/A,TRUE,"A2";#N/A,#N/A,TRUE,"B1"}</definedName>
    <definedName name="wrn.Proba." localSheetId="8" hidden="1">{#N/A,#N/A,TRUE,"A1";#N/A,#N/A,TRUE,"A2";#N/A,#N/A,TRUE,"B1"}</definedName>
    <definedName name="wrn.Proba." hidden="1">{#N/A,#N/A,TRUE,"A1";#N/A,#N/A,TRUE,"A2";#N/A,#N/A,TRUE,"B1"}</definedName>
    <definedName name="XXX" localSheetId="9">#REF!</definedName>
    <definedName name="XXX" localSheetId="2">'[3]11. L.A.III.2.,4.,5.'!#REF!</definedName>
    <definedName name="XXX" localSheetId="3">'[3]11. L.A.III.2.,4.,5.'!#REF!</definedName>
    <definedName name="XXX" localSheetId="4">'[3]11. L.A.III.2.,4.,5.'!#REF!</definedName>
    <definedName name="XXX" localSheetId="5">'[3]11. L.A.III.2.,4.,5.'!#REF!</definedName>
    <definedName name="XXX">'[3]11. L.A.III.2.,4.,5.'!#REF!</definedName>
    <definedName name="zu" localSheetId="4">'PM-KV-03-05'!$B$4:$L$62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5" i="28" l="1"/>
  <c r="C7" i="27"/>
  <c r="C6" i="27"/>
  <c r="C125" i="32"/>
  <c r="B13" i="32"/>
  <c r="B6" i="32"/>
  <c r="B5" i="32"/>
  <c r="D138" i="32" l="1"/>
  <c r="C138" i="32"/>
  <c r="D120" i="32"/>
  <c r="C120" i="32"/>
  <c r="D118" i="32"/>
  <c r="C118" i="32"/>
  <c r="D117" i="32"/>
  <c r="C117" i="32"/>
  <c r="D116" i="32"/>
  <c r="C116" i="32"/>
  <c r="D112" i="32"/>
  <c r="C112" i="32"/>
  <c r="D85" i="32"/>
  <c r="D83" i="32" s="1"/>
  <c r="C85" i="32"/>
  <c r="D63" i="32"/>
  <c r="C63" i="32"/>
  <c r="D29" i="32"/>
  <c r="C29" i="32"/>
  <c r="C27" i="32" s="1"/>
  <c r="D27" i="32" s="1"/>
  <c r="B136" i="32" l="1"/>
  <c r="B137" i="32" s="1"/>
  <c r="C113" i="32"/>
  <c r="B119" i="32"/>
  <c r="B138" i="32"/>
  <c r="B120" i="32" s="1"/>
  <c r="D61" i="32"/>
  <c r="C110" i="32"/>
  <c r="D113" i="32"/>
  <c r="B130" i="32"/>
  <c r="B133" i="32"/>
  <c r="B134" i="32" s="1"/>
  <c r="B131" i="32" l="1"/>
  <c r="E131" i="32" s="1"/>
  <c r="E130" i="32"/>
  <c r="B122" i="32" l="1"/>
  <c r="B118" i="32"/>
  <c r="B121" i="32"/>
  <c r="B117" i="32"/>
  <c r="B116" i="32"/>
  <c r="I12" i="31" l="1"/>
  <c r="C7" i="31"/>
  <c r="C6" i="31"/>
  <c r="D51" i="30"/>
  <c r="G50" i="30"/>
  <c r="G38" i="30"/>
  <c r="D37" i="30"/>
  <c r="C7" i="30" l="1"/>
  <c r="C6" i="30"/>
  <c r="D43" i="27" l="1"/>
  <c r="G42" i="27"/>
  <c r="G31" i="27"/>
  <c r="G30" i="27"/>
  <c r="G14" i="28"/>
  <c r="G13" i="28"/>
  <c r="D54" i="28"/>
  <c r="D68" i="28"/>
  <c r="G67" i="28"/>
  <c r="I11" i="27" l="1"/>
</calcChain>
</file>

<file path=xl/sharedStrings.xml><?xml version="1.0" encoding="utf-8"?>
<sst xmlns="http://schemas.openxmlformats.org/spreadsheetml/2006/main" count="1003" uniqueCount="640">
  <si>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</si>
  <si>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</si>
  <si>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</si>
  <si>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</si>
  <si>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</si>
  <si>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</si>
  <si>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</si>
  <si>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</si>
  <si>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</si>
  <si>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</si>
  <si>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</si>
  <si>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</si>
  <si>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</si>
  <si>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</si>
  <si>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</si>
  <si>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</si>
  <si>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</si>
  <si>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</si>
  <si>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</si>
  <si>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</si>
  <si>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</si>
  <si>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</si>
  <si>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</si>
  <si>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</si>
  <si>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</si>
  <si>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</si>
  <si>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</si>
  <si>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</si>
  <si>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</si>
  <si>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</si>
  <si>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</si>
  <si>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</si>
  <si>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</si>
  <si>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</si>
  <si>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</si>
  <si>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</si>
  <si>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</si>
  <si>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</si>
  <si>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</si>
  <si>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</si>
  <si>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</si>
  <si>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PM-KV-03-04 Azonosítási adatlap</t>
  </si>
  <si>
    <t>PM-KV-03-05 Tényleges tulajdonosi nyilatkozat</t>
  </si>
  <si>
    <t>4.</t>
  </si>
  <si>
    <t>PM-KV-03-06 Monitoring</t>
  </si>
  <si>
    <t>5.</t>
  </si>
  <si>
    <t>PM-KV-03-07 Adatváltozás bejelentése</t>
  </si>
  <si>
    <t>6.</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</si>
  <si>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</si>
  <si>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</si>
  <si>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</si>
  <si>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</si>
  <si>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</si>
  <si>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</si>
  <si>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8.</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</si>
  <si>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</si>
  <si>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</si>
  <si>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</si>
  <si>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</si>
  <si>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t>PM-KV-03-10 Speciális képzési program</t>
  </si>
  <si>
    <t>PM-KV-03-11 Képzési nyilatkozat</t>
  </si>
  <si>
    <t xml:space="preserve">10. </t>
  </si>
  <si>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</si>
  <si>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</si>
  <si>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</si>
  <si>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</si>
  <si>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</si>
  <si>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</si>
  <si>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A szűrések végrehajtását a szolgáltatónak írásban rögzítenie kell és a dokumentumokat visszakereshető módon a szűréstől számított 8 évig köteles megőrizni, valamint azokat a felügyeleti ellenőrzés során bemutatni.</t>
  </si>
  <si>
    <t>11/a.</t>
  </si>
  <si>
    <t>A Kit. szerinti bejelentés vonatkozásában a  kijelölt személy Pmt. szerinti bejelentésre vonatkozó rendelkezéseit kell megfelelően alkalmazni.</t>
  </si>
  <si>
    <t>PM-KV-03-02</t>
  </si>
  <si>
    <t>folyamatábra</t>
  </si>
  <si>
    <t>neve:</t>
  </si>
  <si>
    <t>címe:</t>
  </si>
  <si>
    <t>PM-KV-03-03</t>
  </si>
  <si>
    <t>Könyvvizsgáló szolgáltató</t>
  </si>
  <si>
    <t>PM-KV-03-04</t>
  </si>
  <si>
    <t>A könyvvizsgálói tevékenységet végző szolgáltató</t>
  </si>
  <si>
    <t>PM-KV-03-05</t>
  </si>
  <si>
    <t>PM-KV-03-06</t>
  </si>
  <si>
    <t>PM-KV-03-07</t>
  </si>
  <si>
    <t>PM-KV-03-08</t>
  </si>
  <si>
    <t>PM-KV-03-09</t>
  </si>
  <si>
    <t>Felelős vezető kijelölése</t>
  </si>
  <si>
    <t>PM-KV-03-10</t>
  </si>
  <si>
    <t>Speciális képzési program</t>
  </si>
  <si>
    <t>PM-KV-03-11</t>
  </si>
  <si>
    <t>Képzési nyilatkozat</t>
  </si>
  <si>
    <t>PM-KV-03-12</t>
  </si>
  <si>
    <t>Tényleges tulajdonosi nyilatkozat</t>
  </si>
  <si>
    <t>PM-KV-03-13</t>
  </si>
  <si>
    <t>PM-KV-03-14</t>
  </si>
  <si>
    <t>PM-KV-03-15</t>
  </si>
  <si>
    <t>PM-KV-03</t>
  </si>
  <si>
    <t>Fejezet</t>
  </si>
  <si>
    <t>Témakör</t>
  </si>
  <si>
    <t>Cím</t>
  </si>
  <si>
    <t>Kitöltés</t>
  </si>
  <si>
    <t>Referencia</t>
  </si>
  <si>
    <t>AuditIroda</t>
  </si>
  <si>
    <t>Folyamatábra</t>
  </si>
  <si>
    <t>Összefoglalás</t>
  </si>
  <si>
    <t>Beiktatási határozat</t>
  </si>
  <si>
    <t>Kockázatértékelés üzleti kapcsolat létesítésekor</t>
  </si>
  <si>
    <t>Kockázatértékelés</t>
  </si>
  <si>
    <t>Ügyfél-átvilágítás</t>
  </si>
  <si>
    <t>Azonosítási adatlap</t>
  </si>
  <si>
    <t>Az üzleti kapcsolat folyamatos figyelemmel kísérése</t>
  </si>
  <si>
    <t>Monitoring</t>
  </si>
  <si>
    <t>Adatváltozás-bejelnetési kötelezettség</t>
  </si>
  <si>
    <t>Adatváltozás bejelentése</t>
  </si>
  <si>
    <t xml:space="preserve">Kijelölt személy </t>
  </si>
  <si>
    <t>Bejelentési kötelezettség</t>
  </si>
  <si>
    <t>Bejelentés kijelölt személy részére</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</si>
  <si>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</si>
  <si>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</si>
  <si>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</si>
  <si>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</si>
  <si>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</si>
  <si>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</si>
  <si>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</si>
  <si>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</si>
  <si>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</si>
  <si>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</si>
  <si>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</si>
  <si>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</si>
  <si>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</si>
  <si>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</si>
  <si>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</si>
  <si>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</si>
  <si>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</si>
  <si>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</si>
  <si>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</si>
  <si>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t>Összefoglalás 7.pont</t>
  </si>
  <si>
    <t>TARTALOMJEGYZÉK</t>
  </si>
  <si>
    <t>ÖSSZEGZÉS, ÖSSZEFOGLALÓK</t>
  </si>
  <si>
    <t>A pénzmosás és a terrorizmus finanszírozása megelőzéséről és megakadályozásáról szóló 2017. évi LIII. tv-ben (Pmt.), valamint az Európai Unió és az ENSZ Biztonsági Tancsa által elrendelt pénzügyi és vagyoni korlátozó intézkedések végrehjatásáról szóló 2017. évi LII. tv-ben (Kit.) előírtaknak megfelelő dokumentumok</t>
  </si>
  <si>
    <t>ÜZLETI KAPCSOLAT FOLYAMATOS FIGYELEMMEL KÍSÉRÉSE</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</si>
  <si>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</si>
  <si>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</si>
  <si>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NYILVÁNTARTÁSOK (megőrzés szerződés megszűnéstől / szűréstől 8 évig.)</t>
  </si>
  <si>
    <t>N Nyomonkövetés, monitoring</t>
  </si>
  <si>
    <t>(ÁNYK) VPOP_KSZ17</t>
  </si>
  <si>
    <t>AuditDok (N-04)</t>
  </si>
  <si>
    <t>Szűrő-monitoring az ügyfél adataiban (képviselő/tag személyében) bekövetkezett változáskor</t>
  </si>
  <si>
    <t>AuditDok (N-03)</t>
  </si>
  <si>
    <t>PM-KV-03-16</t>
  </si>
  <si>
    <r>
      <t xml:space="preserve">N Nyomonkövetés, monitoring </t>
    </r>
    <r>
      <rPr>
        <sz val="14"/>
        <rFont val="Arial Narrow"/>
        <family val="2"/>
        <charset val="238"/>
      </rPr>
      <t>(Üzleti kapcsolat folyamatos figyelemmel kísérése során)</t>
    </r>
  </si>
  <si>
    <t xml:space="preserve">o Szűrő-monitoring az ügyfél adataiban (képviselő / tag személyében) bekövetkezett változáskor; </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</si>
  <si>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</si>
  <si>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t>1.a</t>
  </si>
  <si>
    <t>1.b</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</si>
  <si>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</si>
  <si>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Adatváltozás-bejelentési kötelezettség (Egységes szabályzat 31. pont)</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</si>
  <si>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</si>
  <si>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r>
      <t xml:space="preserve">Ennek érdekében a kijelölt felelős vezető kialakítja a képzés és továbbképzés szabályait, melynek során gondoskodik a belépő alkalmazottak </t>
    </r>
    <r>
      <rPr>
        <b/>
        <u/>
        <sz val="10"/>
        <color theme="0" tint="-0.499984740745262"/>
        <rFont val="Arial Narrow"/>
        <family val="2"/>
        <charset val="238"/>
      </rPr>
      <t>képzés</t>
    </r>
    <r>
      <rPr>
        <sz val="10"/>
        <color theme="0" tint="-0.499984740745262"/>
        <rFont val="Arial Narrow"/>
        <family val="2"/>
        <charset val="238"/>
      </rPr>
      <t>éről, az alkalmazottak t</t>
    </r>
    <r>
      <rPr>
        <b/>
        <u/>
        <sz val="10"/>
        <color theme="0" tint="-0.499984740745262"/>
        <rFont val="Arial Narrow"/>
        <family val="2"/>
        <charset val="238"/>
      </rPr>
      <t>ovábbképzés</t>
    </r>
    <r>
      <rPr>
        <sz val="10"/>
        <color theme="0" tint="-0.499984740745262"/>
        <rFont val="Arial Narrow"/>
        <family val="2"/>
        <charset val="238"/>
      </rPr>
      <t xml:space="preserve">éről, annak regisztrálásáról, </t>
    </r>
    <r>
      <rPr>
        <b/>
        <u/>
        <sz val="10"/>
        <color theme="0" tint="-0.499984740745262"/>
        <rFont val="Arial Narrow"/>
        <family val="2"/>
        <charset val="238"/>
      </rPr>
      <t>dokumentálás</t>
    </r>
    <r>
      <rPr>
        <sz val="10"/>
        <color theme="0" tint="-0.499984740745262"/>
        <rFont val="Arial Narrow"/>
        <family val="2"/>
        <charset val="238"/>
      </rPr>
      <t xml:space="preserve">áról és a megszerzett ismeretek </t>
    </r>
    <r>
      <rPr>
        <b/>
        <u/>
        <sz val="10"/>
        <color theme="0" tint="-0.499984740745262"/>
        <rFont val="Arial Narrow"/>
        <family val="2"/>
        <charset val="238"/>
      </rPr>
      <t>ellenőrzés</t>
    </r>
    <r>
      <rPr>
        <sz val="10"/>
        <color theme="0" tint="-0.499984740745262"/>
        <rFont val="Arial Narrow"/>
        <family val="2"/>
        <charset val="238"/>
      </rPr>
      <t>éről.</t>
    </r>
  </si>
  <si>
    <r>
      <t xml:space="preserve">A szolgáltató - az általa vezetett nyilvántartásban - köteles rögzíteni a </t>
    </r>
    <r>
      <rPr>
        <b/>
        <sz val="10"/>
        <color theme="0" tint="-0.499984740745262"/>
        <rFont val="Arial Narrow"/>
        <family val="2"/>
        <charset val="238"/>
      </rPr>
      <t>bejelentés és adatszolgáltatás teljesítését</t>
    </r>
    <r>
      <rPr>
        <sz val="10"/>
        <color theme="0" tint="-0.499984740745262"/>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</si>
  <si>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PM-KV-03-14 Szűrő-monitoring az ügyfél adataiban (képviselő/tag személyében) bekövetkezett változáskor</t>
  </si>
  <si>
    <t>PM-KV-03-15 Szűrő-monitoring az MKVK Kit. 3.§ (5) bekezdése szerinti tájékoztató közzetételét követően</t>
  </si>
  <si>
    <t>PM-KV-03-16 Szűrő-monitoring nyilvántartás</t>
  </si>
  <si>
    <t>Pmt/Kit dokumentumok</t>
  </si>
  <si>
    <t>N-04</t>
  </si>
  <si>
    <t>N-04
(PM-KV-03)</t>
  </si>
  <si>
    <t>Pmt. dokumentumok üzleti kapcsolat folyamatos figyelemmel kísérése során</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</si>
  <si>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</si>
  <si>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</si>
  <si>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</si>
  <si>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</si>
  <si>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</si>
  <si>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</si>
  <si>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MONITORING</t>
  </si>
  <si>
    <t>dátum:</t>
  </si>
  <si>
    <t>………………………</t>
  </si>
  <si>
    <t>Az ügyfél (jogi személy, vagy jogi személyiséggel nem rendelkező szervezet) neve:</t>
  </si>
  <si>
    <t>Megelőző monitoring kelte:</t>
  </si>
  <si>
    <t>………………...…………</t>
  </si>
  <si>
    <t>Megelőző monitoring eredménye:</t>
  </si>
  <si>
    <t>A</t>
  </si>
  <si>
    <t>B</t>
  </si>
  <si>
    <t>C</t>
  </si>
  <si>
    <t xml:space="preserve">I. ÜGYFÉL </t>
  </si>
  <si>
    <t>IGEN</t>
  </si>
  <si>
    <t>NEM</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</si>
  <si>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</si>
  <si>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</si>
  <si>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</si>
  <si>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</si>
  <si>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</si>
  <si>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</si>
  <si>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</si>
  <si>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</si>
  <si>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</si>
  <si>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</si>
  <si>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</si>
  <si>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</si>
  <si>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</si>
  <si>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</si>
  <si>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2.1. A számviteli nyilvántartásokban talált egyezőtlenségek, beleértve az alábbiakat:</t>
  </si>
  <si>
    <t>a) olyan ügyletek, amelyeket nem rögzítenek teljesen vagy időben, vagy amelyeket nem megfelelően rögzítettek az összeg, a beszámolási időszak, a besorolás vagy a gazdálkodó egység politikája tekintetében</t>
  </si>
  <si>
    <t>b) alá nem támasztott vagy nem engedélyezett egyenlegek vagy ügyletek</t>
  </si>
  <si>
    <t>c) utolsó pillanatban tett helyesbítések, amelyek jelentősen befolyásolják a pénzügyi eredményeket</t>
  </si>
  <si>
    <t>d) arra vonatkozó bizonyíték, hogy a munkavállalóknak olyan rendszerekhez és nyilvántartásokhoz van hozzáférésük, amelyek nincsenek összhangban a jóváhagyott feladataik elvégzéséhez szükségesekkel</t>
  </si>
  <si>
    <t>2.2. Ellentmondásos vagy hiányzó bizonyíték, beleértve az alábbiakat:</t>
  </si>
  <si>
    <t>a) hiányzó dokumentumok</t>
  </si>
  <si>
    <t>b) olyan dokumentumok, amelyeket úgy tűnik, megváltoztattak</t>
  </si>
  <si>
    <t>c) fénymásolt vagy elektronikusan átküldött dokumentumokon kívül más nem áll rendelkezésre, amikor a dokumentumok eredeti formájukban vélhetően léteznek</t>
  </si>
  <si>
    <t>d) jelentős megmagyarázatlan tételek az egyeztetés során</t>
  </si>
  <si>
    <t>e) szokatlan változások a mérlegben, a tendenciákban vagy a pénzügyi kimutatás fontos mutatóiban vagy kapcsolataiban – például a követelések gyorsabban nőnek, mint a bevételek</t>
  </si>
  <si>
    <t>f) következetlen, pontatlan vagy valószínűtlen válaszok a vezetéstől vagy a munkavállalóktól az interjúk vagy elemző eljárások során</t>
  </si>
  <si>
    <t>g) szokatlan eltérések a gazdálkodó egység nyilvántartásai és a megerősítésre kapott válaszok között</t>
  </si>
  <si>
    <t>h) nagyszámú követel tétel és egyéb helyesbítés a követelés-nyilvántartásokban</t>
  </si>
  <si>
    <t>i) megmagyarázatlan vagy nem megfelelően megmagyarázott különbségek a követelések analitikája és az összesítő számla között, vagy az ügyfelek kimutatásai és a követelések analitikája között</t>
  </si>
  <si>
    <t>j) hiányzó vagy nem létező törölt csekkek olyan körülmények között, ahol a törölt csekkek rendszerint visszakerülnek a gazdálkodó egységhez a bankszámlakivonattal</t>
  </si>
  <si>
    <t>k) jelentős mértékű hiányzó készlet vagy fizikai eszköz</t>
  </si>
  <si>
    <t>l) rendelkezésre nem álló vagy hiányzó elektronikus bizonyíték, amely nincs összhangban a gazdálkodó egység bizonylatmegőrzési gyakorlataival vagy politikáival</t>
  </si>
  <si>
    <t>m) a vártnál kevesebb válasz a megerősítésekre vagy a vártnál nagyobb számú válasz</t>
  </si>
  <si>
    <t>n) a gazdálkodó egység nem tud bizonyítékkal szolgálni a kulcsfontosságú rendszerek fejlesztésére és a programváltoztatások tesztelésére, valamint a tárgyévi rendszerváltoztatások és alkalmazások bevezetési tevékenységeire vonatkozóan.</t>
  </si>
  <si>
    <t>2.3. Problémás vagy szokatlan kapcsolatok a szolgáltató és a vezetés között, beleértve az alábbiakat:</t>
  </si>
  <si>
    <t>a) hozzáférés megtagadása nyilvántartásokhoz, eszközökhöz, bizonyos munkavállalókhoz, ügyfelekhez, szállítókhoz vagy másokhoz, akiktől esetleg könyvvizsgálati bizonyítékot lehet szerezni</t>
  </si>
  <si>
    <t>b) hozzáférés megtagadása a kulcsfontosságú informatikai munkatársakhoz és eszközökhöz, beleértve a biztonsági, üzemeltetési, és rendszerfejlesztői munkatársakat</t>
  </si>
  <si>
    <t>2.4. Egyéb körülmények:</t>
  </si>
  <si>
    <t>a) a vezetés hajlandóságának hiánya arra vonatkozóan, hogy a szolgáltató külön találkozzon az irányítással megbízott személyekkel</t>
  </si>
  <si>
    <t>b) olyan számviteli politikák, amelyek az ágazati normáktól eltérőeknek tűnnek.</t>
  </si>
  <si>
    <t>c) gyakori változások a számviteli becslésekben, amelyeket úgy tűnik, nem a megváltozott körülmények eredményeznek.</t>
  </si>
  <si>
    <t>Egyéb, a fentieken túl minden olyan felmerült körülmény, amely felvetheti a pénzmosás gyanúját (felülírás).</t>
  </si>
  <si>
    <t>Rendezett</t>
  </si>
  <si>
    <t>III. KOCKÁZATI TÉNYEZŐK ÉRTÉKELÉSE</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</si>
  <si>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</si>
  <si>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</si>
  <si>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</si>
  <si>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d)     d) a jogi személy, jogi személyiséggel nem rendelkező szervezet tényleges tulajdonosa kiemelt közszereplő vagy a kiemelt közszereplő közeli hozzátartozója vagy a kiemelt közszereplővel közeli kapcsolatban álló személy;</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</si>
  <si>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</si>
  <si>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</si>
  <si>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</si>
  <si>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</si>
  <si>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</si>
  <si>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</si>
  <si>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</si>
  <si>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</si>
  <si>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</si>
  <si>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IV. PÉNZMOSÁSRA, TERRORIZMUS FINANSZÍROZÁSÁRA UTALÓ ADAT, TÉNY, KÖRÜLMÉNY FELMERÜLÉSE</t>
  </si>
  <si>
    <t>3. A pénzmosás megtörténtének lehetőségére utaló további adatok, tények, körülmények: (MKVK 2020.03.06-án kiadott Útmutató 1. sz. melléklet 3. pont)</t>
  </si>
  <si>
    <t xml:space="preserve">A pénzmosásra, vagy a terrorizmus finanszírozására utaló adat felmerülése során a szolgáltató kiemelten figyelmet fordít az ISA 240. és 250. témaszámú könyvvizsgálati standardban leírtak betartására és betartatására. </t>
  </si>
  <si>
    <t>A szolgáltatóknak az általános, illetve szokásos üzleti tevékenysége során tudomására jutott információk, adatok alapján kell a pénzmosásra vagy a terrorizmus finanszírozására utaló adat, tény, körülmény tekintetében a Pmt.-ben előírt bejelentési kötelezettséget teljesíteni.</t>
  </si>
  <si>
    <t>A szolgáltatók a tranzakciók lebonyolításában közvetlenül nem vesznek részt, így azokat megakadályozni nem tudják, azok hatásaival jellemzően csak utólag (jellemzően több hónapos késéssel) találkozhatnak.</t>
  </si>
  <si>
    <t>A szolgáltatók – a rájuk vonatkozó szakmai előírásoknak megfelelően – végzett munkájuk során a tudomásukra jutott információk, adatok összefüggése alapján, az egyéb pénzmosásra, vagy a terrorizmus finanszírozására utaló adatokkal kapcsolatban álló tények és körülmények mérlegelésével kötelesek eldönteni, hogy az adott ügylet utal-e a pénzmosásra, vagy a terrorizmus finanszírozására.</t>
  </si>
  <si>
    <t xml:space="preserve">Az alábbiak tételes példák arra, hogy mely körülmények vethetik fel a pénzmosás megtörténtének lehetőségét a szolgáltatóknál. Az említett eseteket azonban (mint ahogy más, e tárgyban megjelent listákat) nem szabad automatizmusként alkalmazni. A pénzmosási esetek rendkívül változatosak ezért nem nélkülözhető a szolgáltató részéről az eset összes körülményének mérlegelése, a kockázatérzékenységi megközelítés alkalmazása. </t>
  </si>
  <si>
    <t>Pénzmosás megtörténtének lehetőségére utaló gazdasági események:</t>
  </si>
  <si>
    <t xml:space="preserve">1. Fiktív bevételi tételek </t>
  </si>
  <si>
    <t>2. Túlszámlázások</t>
  </si>
  <si>
    <t>PM-KV-03-06'!B145</t>
  </si>
  <si>
    <t>3. Ésszerűtlen végleges pénzeszköz átvétel</t>
  </si>
  <si>
    <t>PM-KV-03-06'!B147</t>
  </si>
  <si>
    <t>4. Ésszerűtlen tagi kölcsönök felvétele</t>
  </si>
  <si>
    <t>PM-KV-03-06'!B149</t>
  </si>
  <si>
    <t xml:space="preserve">5. Kötelezettségről a jogosult az ügyfél javára egyoldalúan lemond </t>
  </si>
  <si>
    <t>PM-KV-03-06'!B151</t>
  </si>
  <si>
    <t>6. Pénz átfolyatás</t>
  </si>
  <si>
    <t>PM-KV-03-06'!B153</t>
  </si>
  <si>
    <t>7. Ésszerűen nem indokolható tőkeműveletek</t>
  </si>
  <si>
    <t>PM-KV-03-06'!B155</t>
  </si>
  <si>
    <t>8. Szokatlan és indokolatlan nagy összegű készpénzbevételek</t>
  </si>
  <si>
    <t>PM-KV-03-06'!B157</t>
  </si>
  <si>
    <t>9. Leltári többletek</t>
  </si>
  <si>
    <t>PM-KV-03-06'!B159</t>
  </si>
  <si>
    <t>Egyéb (járulékos) körülmények, melyek a pénzmosás megtörténtének lehetőségét erősíthetik:</t>
  </si>
  <si>
    <t>10. Cégvezetés körülményei</t>
  </si>
  <si>
    <t>PM-KV-03-06'!B161</t>
  </si>
  <si>
    <t>11. Székhely nélküli tevékenység</t>
  </si>
  <si>
    <t>PM-KV-03-06'!B163</t>
  </si>
  <si>
    <t>12. Tulajdonosváltás</t>
  </si>
  <si>
    <t>PM-KV-03-06'!B165</t>
  </si>
  <si>
    <t>13. Szokatlan tőkeműveletek</t>
  </si>
  <si>
    <t>PM-KV-03-06'!B167</t>
  </si>
  <si>
    <t>14.) Egyéb, a fentieken túl minden olyan felmerült adat, tény, körülmény, amely felvetheti a pénzmosás gyanúját (felülírás).</t>
  </si>
  <si>
    <t>FELMERÜLÉS</t>
  </si>
  <si>
    <t>BEJELNETÉSI KÖTELEZETTSÉG</t>
  </si>
  <si>
    <t>Eredmény:</t>
  </si>
  <si>
    <t>Egységes szabályzat 46-56. pont</t>
  </si>
  <si>
    <t>A pénzmosásra utaló adat, tény, körülmény felmerülésének tekintendő, ha arra utaló adat, tény, körülmény merül fel, hogy a számviteli bizonylaton szereplő pénzeszköz büntetendő cselekmény elkövetéséből származik.</t>
  </si>
  <si>
    <t>Pénzmosás megtörténtének lehetőségét felvethető gazdasági események rövid bemutatása:</t>
  </si>
  <si>
    <r>
      <t>Fiktív bevételi tételek:</t>
    </r>
    <r>
      <rPr>
        <b/>
        <sz val="11"/>
        <color indexed="8"/>
        <rFont val="Times New Roman"/>
        <family val="1"/>
        <charset val="238"/>
      </rPr>
      <t xml:space="preserve"> Pénzmosásra utalhat, ha fiktív bevételi tétel került elszámolásra. Fiktív a bevétel, ha e mögött nem áll teljesítmény. Erre lehet következtetni például abból, ha az ügyfélnél nincs nyoma olyan gazdaságilag ésszerű ráfordításnak, mely a bevételi tételt életszerűvé tenné. Ilyennek lehet értékelni azt az esetet is, ha az ügyfél bizonyos ráfordítási tételek elszámolásának mellőzésére utasítja könyvelőjét. Pl.: szolgáltatás nyújtása az alapvető eszközök, munkaerő megléte nélkül; áru eladás korábbi beszerzés nélkül, vagy irreálisan magas áron, esetleg költségek nélkül (szállítás, raktározás stb.).</t>
    </r>
  </si>
  <si>
    <r>
      <t>Túlszámlázások:</t>
    </r>
    <r>
      <rPr>
        <b/>
        <sz val="11"/>
        <color indexed="8"/>
        <rFont val="Times New Roman"/>
        <family val="1"/>
        <charset val="238"/>
      </rPr>
      <t xml:space="preserve"> Ekkor az ügyfél feltűnően értékaránytalan (gyakran több tízszeres) haszonnal közvetít bizonyos termékeket, szolgáltatásokat. El kell határolni azonban ezt az extraprofit azon esetétől, amikor valami nagyon ritka termék vagy szolgáltatás valamely különleges tulajdonságánál fogva éri a beszerzési érték sokszorosát a vevőnek, vagy amelyhez járulékos kiadások kapcsolódnak az ügyfélnél (pl. felkutatás, restaurálás). Általában nem túlszámlázás a különleges szaktudást magában foglaló szolgáltatás sem. Ilyen esetben a kapcsolódó költségek vizsgálata általában nem ad információt a pénzmosásra. Azonban, ha megállapítható, hogy az ügyfél az értékesített szolgáltatáshoz nem rendelkezik kellő felkészültséggel, vagy nem áll vele szemben igénybe vett (közvetített) alvállalkozó (közreműködő), akkor fiktív bevételi tételként felmerülhet a pénzmosás.</t>
    </r>
  </si>
  <si>
    <t>PM-KV-03-06'!B95</t>
  </si>
  <si>
    <r>
      <t>Ésszerűtlen végleges pénzeszköz átvétel</t>
    </r>
    <r>
      <rPr>
        <b/>
        <sz val="11"/>
        <color indexed="8"/>
        <rFont val="Times New Roman"/>
        <family val="1"/>
        <charset val="238"/>
      </rPr>
      <t>: A végleges pénzeszköz átadás-átvétel általában legális, a számviteli- és adószabályokban is rendezett művelet, mellyel szemben nem áll ellenszolgáltatás. Akkor keltheti fel az átvevőnél a pénzmosás megtörténtének lehetőségét, ha az egyéb körülmények alapján nem található ennek ésszerű indoka. Például, ha az átvevő egyébként nyereséges, pénze is van és nem tervez új, forrásait meghaladó tevékenységet, nem törekszik bankhitelre.</t>
    </r>
  </si>
  <si>
    <t>PM-KV-03-06'!B96</t>
  </si>
  <si>
    <r>
      <t>Ésszerűtlen tagi kölcsönök felvétele:</t>
    </r>
    <r>
      <rPr>
        <b/>
        <sz val="11"/>
        <color indexed="8"/>
        <rFont val="Times New Roman"/>
        <family val="1"/>
        <charset val="238"/>
      </rPr>
      <t xml:space="preserve"> A tagi kölcsön felvétele, nyújtása – hasonlóan a végleges pénzeszköz átadás-átvételhez – általában legális, szabályozott művelet, mellyel szemben nem áll ellenszolgáltatás. A tagi kölcsön azonban ideiglenes jellegű pénz átadás. Akkor vetheti fel a kölcsönt felvevőnél a pénzmosás megtörténtének lehetőségét, ha az egyéb körülmények alapján nem található ennek ésszerű indoka. Például, ha az átvevő egyébként nyereséges, pénze is van, és nem tervez új, forrásait meghaladó tevékenységet, nem törekszik bankkölcsön felvételére. Felvetheti a pénzmosás megtörténtének lehetőségét a rendszeres, indokolhatatlan tagi kölcsön felvétele különösen akkor, ha annak visszafizetésére láthatóan nem törekszik sem az adós ügyfél, sem annak tulajdonosa, mert a pénzt más úton továbbítja (például aránytalanul olcsó áron eladott termékekkel, vagy más nyilvánvalóan veszteséges tevékenységgel), és ezáltal a kölcsön visszafizetésére nyilvánvalóan nincs is esély.</t>
    </r>
  </si>
  <si>
    <t>PM-KV-03-06'!B97</t>
  </si>
  <si>
    <r>
      <t>Kötelezettségről a jogosult az ügyfél javára egyoldalúan lemond</t>
    </r>
    <r>
      <rPr>
        <b/>
        <sz val="11"/>
        <color indexed="8"/>
        <rFont val="Times New Roman"/>
        <family val="1"/>
        <charset val="238"/>
      </rPr>
      <t>: Ezeknél az eseteknél az ügyfél valamilyen (általában bevétellel kapcsolatban keletkezett) kötelezettségének megfizetésétől mentesül úgy, hogy annak nincs látható, ésszerű indoka. A lemondás a jogosult egyoldalú jognyilatkozata, mely ellenszolgáltatás nélküli. A beszámítás (kompenzáció) nem ilyen művelet, mert ott ellenszolgáltatásként a jogosult is lemond valamely követeléséről.</t>
    </r>
  </si>
  <si>
    <t>PM-KV-03-06'!B98</t>
  </si>
  <si>
    <r>
      <t xml:space="preserve">Pénz átfolyatás: </t>
    </r>
    <r>
      <rPr>
        <b/>
        <sz val="11"/>
        <color indexed="8"/>
        <rFont val="Times New Roman"/>
        <family val="1"/>
        <charset val="238"/>
      </rPr>
      <t>Ez olyan tevékenység, amikor az ügyfél nyilvánvalóan csak közvetít anélkül, hogy bármiféle hozzáadott értéket termelne. Ezzel a pénzmosási út nyújtása érhető el. Felderítése nagyon nehéz és csak szélsőséges esetekben van rá mód. Erre utaló jel lehet például, ha egy ügyfél úgy játszik közvetítő kereskedői szerepet, hogy maga köti meg az ügyleteket, de az adott áru megegyező beszerzési és eladási árán kívül nincs más kiadása, bevétele: tevékenysége a számlázásra és a beérkező számlák befogadására korlátozódik.</t>
    </r>
  </si>
  <si>
    <t>PM-KV-03-06'!B99</t>
  </si>
  <si>
    <r>
      <t>Ésszerűen nem indokolható tőkeműveletek:</t>
    </r>
    <r>
      <rPr>
        <b/>
        <sz val="11"/>
        <color indexed="8"/>
        <rFont val="Times New Roman"/>
        <family val="1"/>
        <charset val="238"/>
      </rPr>
      <t xml:space="preserve"> E körbe azok a rövid határidőn belül lezajló tőkeműveletek tartozhatnak, melyek az ügyfél gazdálkodásával és egyéb szempontok alapján (pl. adóoptimalizálás) nem indokolhatóak. Ilyen lehet például egy új tulajdonos nagy összegű tőkeemelése, majd ezen üzletrész rövid időn belül történő értékesítése, majd szintén rövid időn belüli tőkeleszállítással történő pénzkivonás úgy, hogy ezen műveletsornak nem lelhető ésszerű indoka. Fokozza a pénzmosás megtörténtének lehetőségére utaló jelleget, ha az egyes szereplőket a szolgáltató nem tudja azonosítani, illetve ha az ügyletsorozat indokát előtte nem fedik fel. Általában azonban tőkemozgások nem utalnak pénzmosásra.</t>
    </r>
  </si>
  <si>
    <t>PM-KV-03-06'!B100</t>
  </si>
  <si>
    <r>
      <t>Szokatlan és indokolatlan nagy összegű készpénzbevételek:</t>
    </r>
    <r>
      <rPr>
        <b/>
        <sz val="11"/>
        <color indexed="8"/>
        <rFont val="Times New Roman"/>
        <family val="1"/>
        <charset val="238"/>
      </rPr>
      <t xml:space="preserve"> Általában a készpénzműveletek teljesen legálisak, tehát pusztán attól, hogy valamely gazdálkodó készpénzbevételekre tesz szert, még nem követ el szabálytalanságot. A pénzmosás megtörténtének lehetősége akkor vethető fel, ha e nagyobb összegű bevételek szokatlanok az adott tevékenységnél, illetve, ha egyéb ésszerű indok ezekre nincs.</t>
    </r>
  </si>
  <si>
    <t>PM-KV-03-06'!B101</t>
  </si>
  <si>
    <r>
      <t xml:space="preserve">Leltári többletek: </t>
    </r>
    <r>
      <rPr>
        <b/>
        <sz val="11"/>
        <color indexed="8"/>
        <rFont val="Times New Roman"/>
        <family val="1"/>
        <charset val="238"/>
      </rPr>
      <t>Ha egy gazdálkodónál anélkül tapasztalhatók rendszeresen, nagy összegű leltári többletek, hogy annak okai meghatározásra kerültek volna, illetve ezen okok ésszerűek lennének, ezen körülmények utalhatnak pénzmosásra főleg akkor, ha ezen leltári többletek nincsenek összefüggésben a vállalkozási tevékenységgel, illetve anélkül jelennek meg, hogy azokat leltár hiányok kísérnék.</t>
    </r>
  </si>
  <si>
    <t>PM-KV-03-06'!B102</t>
  </si>
  <si>
    <r>
      <t>Cégvezetés körülményei</t>
    </r>
    <r>
      <rPr>
        <b/>
        <sz val="11"/>
        <color indexed="8"/>
        <rFont val="Times New Roman"/>
        <family val="1"/>
        <charset val="238"/>
      </rPr>
      <t>: Nyilvánvalóan alkalmatlan személyek – strómanok – igénybevétele a cégvezetéshez, mint hajléktalanok stb. A szolgáltató azt tapasztalja, hogy a céget valójában nem az ügyvezetőként, és tulajdonosként megjelölt személy vezeti, helyette mások adják az utasításokat, még akkor is, ha a vezető jelen van, sőt ő kér telefonon,vagy más módon segítséget tárgyalás közben. E körülmény önmagában csak figyelemfelhívásra alkalmas.</t>
    </r>
  </si>
  <si>
    <r>
      <t>Székhely nélküli tevékenység</t>
    </r>
    <r>
      <rPr>
        <b/>
        <sz val="11"/>
        <color indexed="8"/>
        <rFont val="Times New Roman"/>
        <family val="1"/>
        <charset val="238"/>
      </rPr>
      <t>: Az ügyfél a könyvelőt kéri meg arra, hogy székhelyként bocsássa rendelkezésre saját irodáját, vagy a könyvelő tudomással bír arról, hogy a társaságnak a bejelentett székhelye nem létező. Ugyanúgy alkalmas a figyelemfelhívásra az a körülmény is, ha a könyvelő székhelye indokolatlanul távoli a könyvelt cégtől, és a kapcsolatnak nincsenek előzményei sem.</t>
    </r>
  </si>
  <si>
    <t>PM-KV-03-06'!B105</t>
  </si>
  <si>
    <r>
      <t xml:space="preserve">Tulajdonosváltáshoz </t>
    </r>
    <r>
      <rPr>
        <b/>
        <sz val="11"/>
        <color indexed="8"/>
        <rFont val="Times New Roman"/>
        <family val="1"/>
        <charset val="238"/>
      </rPr>
      <t xml:space="preserve">kapcsolódó hirtelen, indokolatlan növekedés a forgalomban, vagy annak irányában, melyet nem előz meg sem befektetés, sem más indok.  </t>
    </r>
  </si>
  <si>
    <t>PM-KV-03-06'!B106</t>
  </si>
  <si>
    <r>
      <t>Szokatlan tőkeműveletek:</t>
    </r>
    <r>
      <rPr>
        <b/>
        <sz val="11"/>
        <color indexed="8"/>
        <rFont val="Times New Roman"/>
        <family val="1"/>
        <charset val="238"/>
      </rPr>
      <t xml:space="preserve"> A könyvvizsgált társaság tevékenysége, illetve tőkeműveletei eltérnek a hasonló tevékenységi körrel dolgozó társaságoktól, indokolatlanul alkalmaz készpénzműveleteket, vagy szokatlan üzleteket köt (indokolatlanul vesz igénybe ügynököt, tanulmányokért fizet ki jelentős pénzösszeget, alkalmaz külföldi közvetítőket)</t>
    </r>
  </si>
  <si>
    <t>PM-KV-03-06'!B107</t>
  </si>
  <si>
    <t>ADATVÁLTOZÁST BEJELENTŐ NYILATKOZAT</t>
  </si>
  <si>
    <t>Alulírott</t>
  </si>
  <si>
    <t>…………………………………</t>
  </si>
  <si>
    <t>(ügyfél képviselője), mint a</t>
  </si>
  <si>
    <t xml:space="preserve">(szervezet ügyfél neve) képviselője, a pénzmosás és a terrorizmus finanszírozása megelőzéséről és megakadályozásáról szóló 2017. évi LIII. törvény (továbbiakban: Pmt.) 12. § (3) bekezdése előírásának megfelelően az alábbi adatok változását jelentem be: </t>
  </si>
  <si>
    <t>Változás kelte:</t>
  </si>
  <si>
    <t>……………………………</t>
  </si>
  <si>
    <t>1. Az ügyfél természetes személy képviselőjének azonosítása során rögzített adatokban bekövetkezett változás:</t>
  </si>
  <si>
    <t>a) családi és utóneve:</t>
  </si>
  <si>
    <t>…………………………………………………………….</t>
  </si>
  <si>
    <t>b) születési családi és utóneve:</t>
  </si>
  <si>
    <t>c) állampolgársága:</t>
  </si>
  <si>
    <t>d) születési helye:</t>
  </si>
  <si>
    <t>……………………………..</t>
  </si>
  <si>
    <t>ideje:</t>
  </si>
  <si>
    <t>…………………………………………..</t>
  </si>
  <si>
    <t>e) anyja születési neve:</t>
  </si>
  <si>
    <t>……………………………………………………………………..</t>
  </si>
  <si>
    <t>f) lakcíme, ennek hiányában tartózkodási helye:</t>
  </si>
  <si>
    <t>g) azonosító okmányának</t>
  </si>
  <si>
    <t>típusa:</t>
  </si>
  <si>
    <t>száma:</t>
  </si>
  <si>
    <t>2. Az ügyfél (jogi személy, vagy jogi személyiséggel nem rendelkező szervezet) azonosítása során rögzítendő adatokban bekövetkezett változás:</t>
  </si>
  <si>
    <t>a) neve:</t>
  </si>
  <si>
    <t>rövidített neve:</t>
  </si>
  <si>
    <t>b) székhelyének, külföldi székhelyű vállalkozás esetén – amennyiben ilyennel rendelkezik – magyarországi fióktelepének címe:</t>
  </si>
  <si>
    <t>c) főtevékenysége:</t>
  </si>
  <si>
    <t>……………………………………………………………………………………………….</t>
  </si>
  <si>
    <r>
      <t>d) képv</t>
    </r>
    <r>
      <rPr>
        <sz val="12"/>
        <rFont val="Times New Roman"/>
        <family val="1"/>
        <charset val="238"/>
      </rPr>
      <t>iseletére jogosultak közül a szerződést aláíró(k) és kapcsolattartó(k) neve és beosztása:</t>
    </r>
  </si>
  <si>
    <t>szerződést aláíró(k) neve:</t>
  </si>
  <si>
    <t>beosztása:</t>
  </si>
  <si>
    <t>kapcsolattartó(k) neve:</t>
  </si>
  <si>
    <r>
      <rPr>
        <sz val="12"/>
        <rFont val="Times New Roman"/>
        <family val="1"/>
        <charset val="238"/>
      </rPr>
      <t>e) kü</t>
    </r>
    <r>
      <rPr>
        <sz val="12"/>
        <color indexed="8"/>
        <rFont val="Times New Roman"/>
        <family val="1"/>
        <charset val="238"/>
      </rPr>
      <t xml:space="preserve">lföldi ügyfél kézbesítési megbízottjának az az 1. a) és f) szerinti adatai: </t>
    </r>
  </si>
  <si>
    <t>családi és utóneve:</t>
  </si>
  <si>
    <t>…………………………………………………………………………</t>
  </si>
  <si>
    <t>lakcíme, ennek hiányában tartózkodási helye:</t>
  </si>
  <si>
    <t>…….….…………………..…………………………………….………………………………………</t>
  </si>
  <si>
    <t>f) cégbírósági nyilvántartásban szereplő szervezet esetén cégjegyzékszáma, egyéb szervezet esetén a létrejöttéről (nyilvántartásba vételéről, bejegyzéséről) szóló határozat számát vagy nyilvántartási száma:</t>
  </si>
  <si>
    <t>g) adószáma:</t>
  </si>
  <si>
    <t>3. A tényleges tulajdonos(ok) azonosítása során rögzített adatiban bekövetkezett változás:</t>
  </si>
  <si>
    <t>b) születési családi és utónév:</t>
  </si>
  <si>
    <t>d) születési hely:</t>
  </si>
  <si>
    <t>…………………………..</t>
  </si>
  <si>
    <t>e) lakcím, ennek hiányában tartózkodási cím:</t>
  </si>
  <si>
    <t>f) a tulajdonosi érdekeltség jellege és mértéke:</t>
  </si>
  <si>
    <t>(AZ 1/a. ÉS/VAGY  2/a. ÉS/VAGY 3/a. PONT SZERINTI NEVET ÉS A VÁLTOZÁSRA KERÜLT ÚJ ADATOT KELL MEGADNI!</t>
  </si>
  <si>
    <t>Mellékelve az adatváltozást igazoló okirat:</t>
  </si>
  <si>
    <t>Adatkezelési nyilatkozat:</t>
  </si>
  <si>
    <t xml:space="preserve">
Alulírott ...................................................., mint a jelen azonosítási adatlapon meghatározott ügyfél képviseletében eljáró személy tudomásul veszem, hogy az 1-2. pont szerinti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t>
  </si>
  <si>
    <t>(Vastag és dőlt szövegrészben a megfelelő rész aláhúzandó!)</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</si>
  <si>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</si>
  <si>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Kelt:</t>
  </si>
  <si>
    <t>………………………,</t>
  </si>
  <si>
    <t>ügyfél képviselője</t>
  </si>
  <si>
    <t>B E J E L E N T É S</t>
  </si>
  <si>
    <t>A KIJELÖLT SZEMÉLY RÉSZÉRE</t>
  </si>
  <si>
    <t>pénzmosásra, vagy a terrorizmus finanszírozására utaló adatról, tényről, körülményről</t>
  </si>
  <si>
    <t>1. Az könyvvizsgálói tevékenységet végző szolgáltató adatai</t>
  </si>
  <si>
    <t>1.1. A könyvvizsgáló (könyvvizsgáló cég)</t>
  </si>
  <si>
    <t>1.2. Az észlelő</t>
  </si>
  <si>
    <t>……………………………………………………………</t>
  </si>
  <si>
    <t>észlelés időpontja:</t>
  </si>
  <si>
    <t>1.3. A bejelentés időpontja:</t>
  </si>
  <si>
    <t>1.4. A kijelölt személy</t>
  </si>
  <si>
    <t>(munkahelyi) címe:</t>
  </si>
  <si>
    <t>telefonszáma:</t>
  </si>
  <si>
    <t>1.5. Az ügyfél könyvvizsgálata során személyében is felelős (aláíró) könyvvizsgáló:</t>
  </si>
  <si>
    <t>2. A bejelentésben szereplő ügyfél és a tényleges tulajdonos azonosító adatai, az üzleti kapcsolat adatai</t>
  </si>
  <si>
    <t>A. Az ügyfél képviseletében eljáró személy adatai:</t>
  </si>
  <si>
    <t>1. családi és utónév:</t>
  </si>
  <si>
    <t>………………………………………………………………………</t>
  </si>
  <si>
    <t>2. születési családi és utónév:</t>
  </si>
  <si>
    <t>3. állampolgársága*:</t>
  </si>
  <si>
    <t>magyar</t>
  </si>
  <si>
    <t>egyéb</t>
  </si>
  <si>
    <t>……………………………………………………</t>
  </si>
  <si>
    <t>* megfelelő aláhúzandó</t>
  </si>
  <si>
    <t>4. születési helye:</t>
  </si>
  <si>
    <t>…………………………………………………</t>
  </si>
  <si>
    <t>5. anyja születési neve:</t>
  </si>
  <si>
    <t>……………………………………………………………………………………………</t>
  </si>
  <si>
    <t>6. lakcím, ennek hiányában tartózkodási hely:</t>
  </si>
  <si>
    <t>7. azonosító okmányának típusa* és száma:</t>
  </si>
  <si>
    <t>személyazonosító igazolvány</t>
  </si>
  <si>
    <t>…………………..</t>
  </si>
  <si>
    <t>érvényes:</t>
  </si>
  <si>
    <t>lakcímkártya</t>
  </si>
  <si>
    <t>vezetői engedély</t>
  </si>
  <si>
    <t>útlevél</t>
  </si>
  <si>
    <t>…………………………….</t>
  </si>
  <si>
    <t>B. A jogi személy vagy jogi személyiséggel nem rendelkező szervezet (ügyfél) adatai:</t>
  </si>
  <si>
    <t/>
  </si>
  <si>
    <t>1. neve:</t>
  </si>
  <si>
    <t>…………………………………………………………………………………………….</t>
  </si>
  <si>
    <t>2. székhely, vagy külföldi székhelyű vállalkozás esetén – amennyiben ilyennel rendelkezik – a magyarországi fióktelep címe:</t>
  </si>
  <si>
    <t>4. főtevékenysége:</t>
  </si>
  <si>
    <t>5. képviseletére jogosult(ak) neve és beosztása:</t>
  </si>
  <si>
    <t>képviseltere jogosut neve:</t>
  </si>
  <si>
    <t xml:space="preserve">6. külföldi ügyfél kézbesítési megbízottjának az az A/1. és A/6. szerinti adatai: </t>
  </si>
  <si>
    <t>7. cégbírósági nyilvántartásban szereplő jogi személy esetén cégjegyzékszám, egyéb jogi személy esetén a létrejöttéről (nyilvántartásba vételéről, bejegyzéséről) szóló határozat száma vagy nyilvántartási száma:</t>
  </si>
  <si>
    <t>8. adószám:</t>
  </si>
  <si>
    <t>C. A tényleges tulajdonos adatai:</t>
  </si>
  <si>
    <t>4. születési hely:</t>
  </si>
  <si>
    <t>5. lakcím, ennek hiányában tartózkodási cím:</t>
  </si>
  <si>
    <t>6. a tulajdonosi érdekeltség jellegét és mértéke:</t>
  </si>
  <si>
    <t>D. Az üzleti kapcsolat adatai</t>
  </si>
  <si>
    <t xml:space="preserve">Üzleti kapcsolat esetén a szerződés típusa, tárgya és időtartama, a teljesítés módja, helye, ideje: </t>
  </si>
  <si>
    <t>·         a szerződés típusa, tárgya:</t>
  </si>
  <si>
    <t>a Kkt. 3. § (1) bek. mely pontja szerinti könyvvizsgálói tevékenységre szól a szerződés</t>
  </si>
  <si>
    <t>·         időtartama:</t>
  </si>
  <si>
    <t>………………………  -  ………………………</t>
  </si>
  <si>
    <t>·       a teljesítés körülményei:</t>
  </si>
  <si>
    <t>Magyar Nemzeti Könyvvizsgálati Standardoknak megfelelő</t>
  </si>
  <si>
    <t>(hely, idő, mód)</t>
  </si>
  <si>
    <t>………………………………………………………………………..</t>
  </si>
  <si>
    <t xml:space="preserve">3. A tranzakció leírása: </t>
  </si>
  <si>
    <t>a) tranzakció adatai, így különösen a tranzakció időpontja, típusa, az érintett összeg és devizaneme, az érintettek (kedvezményezett, kötelezett, érintett számlák stb.),</t>
  </si>
  <si>
    <t>……………………………………………………………………………………………………………………</t>
  </si>
  <si>
    <t xml:space="preserve">b) pénzmosásra, vagy a terrorizmus finanszírozására utaló adat, tény vagy körülmény részletes leírása, mellékletként lehetőleg az érintett időszak főkönyvi kivonata, tapasztalatok az ügyfélről, eddigi viselkedése, bármilyen olyan információ, amely a pénzügyi információs egységként működő hatóságot feladata ellátásában segítheti. </t>
  </si>
  <si>
    <t xml:space="preserve">4. a pénzmosásra vagy a terrorizmus finanszírozására utaló adat, tény vagy körülmény részletes ismertetését alátámasztó dokumentumok, amennyiben azok rendelkezésre állnak. </t>
  </si>
  <si>
    <t>N-04 (alkalmazandó 2021.06.25-tól életbe léptetett kamarai útmutatónak megfelelően legkésőbb 2021.08.20-ig hatályba léptetett Egységes szabályzat alapján)</t>
  </si>
  <si>
    <r>
      <t xml:space="preserve">Kijelölt személy bejelentése
</t>
    </r>
    <r>
      <rPr>
        <sz val="9"/>
        <color theme="0" tint="-0.499984740745262"/>
        <rFont val="Arial Narrow"/>
        <family val="2"/>
        <charset val="238"/>
      </rPr>
      <t>(Nyomtatványkitöltő (ÁNYK) keretrendszerben kitölthető VPOP_KSZ17 elnevezésű nyomtatvány)</t>
    </r>
  </si>
  <si>
    <r>
      <t>Bejelentés a hatóság felé (Pmt.)
(</t>
    </r>
    <r>
      <rPr>
        <sz val="9"/>
        <rFont val="Arial Narrow"/>
        <family val="2"/>
        <charset val="238"/>
      </rPr>
      <t>Nyomtatványkitöltő (ÁNYK) keretrendszerben kitölthető VPOP_PMT17 elnevezésű nyomtatvány)</t>
    </r>
  </si>
  <si>
    <t>KE-09_Pmt_Kit_nyilatkozatok_210820-tol</t>
  </si>
  <si>
    <t>N-03_Kit_monitoring_210820-tol</t>
  </si>
  <si>
    <t>N-04_Pmt_monitoring_210820-tol</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</si>
  <si>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
KÖNYVVIZSGÁLÓI TEVÉKENYSÉGET VÉGZŐ SZOLGÁLTATÓK SZÁMÁRA</t>
  </si>
  <si>
    <r>
      <t>Kapcsolódó törvények: 
 - 2021. évi XLIII. törvény a pénzügyi és egyéb szolgáltatók azonosítási feladatához kapcsolódó adatszolgáltatási háttér megteremtéséről és működtetéséről (</t>
    </r>
    <r>
      <rPr>
        <b/>
        <sz val="10"/>
        <color theme="1"/>
        <rFont val="Arial Narrow"/>
        <family val="2"/>
        <charset val="238"/>
      </rPr>
      <t>Afad tv.</t>
    </r>
    <r>
      <rPr>
        <i/>
        <sz val="10"/>
        <color theme="1"/>
        <rFont val="Arial Narrow"/>
        <family val="2"/>
        <charset val="238"/>
      </rPr>
      <t xml:space="preserve">)
 - </t>
    </r>
    <r>
      <rPr>
        <sz val="10"/>
        <color theme="1"/>
        <rFont val="Arial Narrow"/>
        <family val="2"/>
        <charset val="238"/>
      </rPr>
      <t xml:space="preserve">21/2017. (VIII. 3.) NGM rendelet </t>
    </r>
    <r>
      <rPr>
        <i/>
        <sz val="10"/>
        <color theme="1"/>
        <rFont val="Arial Narrow"/>
        <family val="2"/>
        <charset val="238"/>
      </rPr>
      <t>a pénzmosás és a terrorizmus finanszírozása megelőzéséről és megakadályozásáról szóló 2017. évi LIII. törvény, valamint az Európai Unió és az ENSZ Biztonsági Tanácsa által elrendelt pénzügyi és vagyoni korlátozó intézkedések végrehajtásáról szóló 2017. évi LII. törvény alapján elkészítendő belső szabályzat kötelező tartalmi elemeiről (</t>
    </r>
    <r>
      <rPr>
        <b/>
        <sz val="10"/>
        <color theme="1"/>
        <rFont val="Arial Narrow"/>
        <family val="2"/>
        <charset val="238"/>
      </rPr>
      <t>NGM rendelet</t>
    </r>
    <r>
      <rPr>
        <i/>
        <sz val="10"/>
        <color theme="1"/>
        <rFont val="Arial Narrow"/>
        <family val="2"/>
        <charset val="238"/>
      </rPr>
      <t>)
 - 2007. évi LXXV. törvény a Magyar Könyvvizsgálói Kamaráról, a könyvvizsgálói tevékenységről, valamint a könyvvizsgálói közfelügyeletről (</t>
    </r>
    <r>
      <rPr>
        <b/>
        <sz val="10"/>
        <color theme="1"/>
        <rFont val="Arial Narrow"/>
        <family val="2"/>
        <charset val="238"/>
      </rPr>
      <t>Kkt.</t>
    </r>
    <r>
      <rPr>
        <i/>
        <sz val="10"/>
        <color theme="1"/>
        <rFont val="Arial Narrow"/>
        <family val="2"/>
        <charset val="238"/>
      </rPr>
      <t>)</t>
    </r>
  </si>
  <si>
    <t>Kockázatértékelés (alacsony/normál/magas kockázati kategóriába sorolás) üzleti kapcsolat létesítésekor (Egységes szabályzat 45. pont)</t>
  </si>
  <si>
    <t>Ügyfél-átvilágítás (Egységes szabályzat 6-28.pont. és 45-55. pontja)</t>
  </si>
  <si>
    <t>A szolgáltató a  Kkt. 45. § (1) bekezdése alapján köteles minden könyvvizsgálati megbízásáról írásbeli szerződést (továbbiakban: szerződés) kötni és a szerződés megkötésekor az ügyfél azonosítását elvégezni.</t>
  </si>
  <si>
    <t>(Az ügyfél tényleges tulajdonosa kiemelt közszerepelő vagyonnyilatkozat bekérése szükséges)</t>
  </si>
  <si>
    <t>A stratégiai hiányosságokkal rendelkező, kiemelt kockázatot jelentő harmadik országokat érintő üzleti kapcsolatok vonatkozásában a könyvvizsgáló szolgáltató többek között köteles az ügyfél és a tényleges tulajdonos pénzeszközei és a vagyona forrására vonatkozó információkat bekérni (Egységes szabályzat 52. a) pont). Ezt vagyonforrás nyilatkozat formájában kéri meg az ügyféltől. (Amennyiben a könyvvizsgáló szolgáltató szükségnek és indokoltnak találja, az Egységes szabályzat 3. számú mellékletben meghatározott elemeken kívül további, a vagyon forrásának igazolására szolgáló információkat rögzíthet a vagyonforrás nyilatkozatban.)</t>
  </si>
  <si>
    <t>Monitoring: az üzleti kapcsolat folyamatos figyelemmel kísérése kockázatérzékenységi alapon (Egységes szabályzat 29-30. pont, 54-55. pont)</t>
  </si>
  <si>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 Ez esetben elvégzi az új kockázati kategória vonatkozásában a Egységes szabályzat (III. pont) szerint meghatározott ügyfél-átvilágítási intézkedéseket.</t>
  </si>
  <si>
    <r>
      <t xml:space="preserve">Az Egységes szabályzat 49. b)-g) pontokban felsorolt körülmények valamelyike fennáll, a szolgáltató az üzleti kapcsolat folyamatos figyelemmel kísérését a 55. pontban </t>
    </r>
    <r>
      <rPr>
        <b/>
        <sz val="10"/>
        <color indexed="8"/>
        <rFont val="Arial Narrow"/>
        <family val="2"/>
        <charset val="238"/>
      </rPr>
      <t>megerősített eljárás</t>
    </r>
    <r>
      <rPr>
        <sz val="10"/>
        <color indexed="8"/>
        <rFont val="Arial Narrow"/>
        <family val="2"/>
        <charset val="238"/>
      </rPr>
      <t xml:space="preserve"> keretében folytatja. </t>
    </r>
    <r>
      <rPr>
        <b/>
        <sz val="10"/>
        <color indexed="8"/>
        <rFont val="Arial Narrow"/>
        <family val="2"/>
        <charset val="238"/>
      </rPr>
      <t>A megerősített eljárás módszerére, az összetett és szokatlan ügyletek körére különösen az ISA 240. témaszámú standard rendelkezései megfelelően irányadóak.</t>
    </r>
  </si>
  <si>
    <t>ISA 240. témaszámú standard</t>
  </si>
  <si>
    <t>Kijelölt személy bejelentése (Egységes szabályzat 58. pont és 75. pont)</t>
  </si>
  <si>
    <t>VPOP_KSZ17 A Pmt. és a Kit. szerinti Kijelölt Személy tájékoztatásról szóló nyomtatvány</t>
  </si>
  <si>
    <t>Bejelentési kötelezettség (Egységes szabályzat 56-57. pont)</t>
  </si>
  <si>
    <t>Bejelentés hatóság felé (Egységes szabályzat 60. pont)</t>
  </si>
  <si>
    <t>Felelős vezető kijelölése (Egységes szabályzat 65. pont)</t>
  </si>
  <si>
    <t>A könyvizsgáló szolgáltató köteles a tevékenységének megkezdését követő öt munkanapon belül kijelölni a szervezet sajátosságaitól függően egy vagy több vezetőt, aki a Pmt-ben foglalt kötelezettségek foglalkoztatottak általi végrehajtásáért felel.</t>
  </si>
  <si>
    <t>Speciális képzési program  (Egységes szabályzat 63-67. pont)</t>
  </si>
  <si>
    <t>Adatok nyilvántartásba vétele (Egységes szabályzat 77-85. pont)</t>
  </si>
  <si>
    <t>Szűrő-monitoring (Kit.) (Egységes szabályzat 68-73. pont)</t>
  </si>
  <si>
    <t>Bejelentés hatóság felé (Egységes szabályzat 74. pont)</t>
  </si>
  <si>
    <t>A bejelentés az Általános Nyomtatványkitöltő (ÁNYK) keretrendszerben kitölthető VPOP_PMT17 elnevezésű nyomtatvánnyal teljesíthető.</t>
  </si>
  <si>
    <r>
      <t xml:space="preserve">A fenti jogszabályi változások miatt a Magyar Könyvvizsgálói Kamara Elnöksége megtárgyalta és </t>
    </r>
    <r>
      <rPr>
        <b/>
        <sz val="10"/>
        <color theme="0" tint="-0.499984740745262"/>
        <rFont val="Arial Narrow"/>
        <family val="2"/>
        <charset val="238"/>
      </rPr>
      <t>2021. június 25-i hatályba léptetéssel elfogadta a</t>
    </r>
    <r>
      <rPr>
        <sz val="10"/>
        <color theme="0" tint="-0.499984740745262"/>
        <rFont val="Arial Narrow"/>
        <family val="2"/>
        <charset val="238"/>
      </rPr>
      <t>z előzőek szerinti, kötelező jellegű új kamarai útmutatót és annak mellékleteit (indikátorok, egységes szabályzat). Az új kamarai útmutató 2021. június 25-i hatályba lépésével egyidejűleg a 2020. március 6-án elfogadott és hatályba léptetett korábbi útmutató és mellékletei hatályukat veszítik.</t>
    </r>
  </si>
  <si>
    <t>AuditIroda/Munkalapok/PM Pénzmos_megfék_dok/PM-KV Könyvvizsgáló_210820-tol/PM-KV-01_MKVK_utm2_mell_210625.docx</t>
  </si>
  <si>
    <t>AuditIroda/Munkalapok/PM Pénzmos_megfék_dok/PM-KV Könyvvizsgáló_210820-tol/PM-KV-02_Pmt-Kit-belsoszab_210820.docx</t>
  </si>
  <si>
    <r>
      <t xml:space="preserve">A  2021. május 22-én már működő (aktív tagsági jogállású) könyvvizsgáló szolgáltatók a Pmt. szerinti belső szabályzatukat </t>
    </r>
    <r>
      <rPr>
        <b/>
        <sz val="10"/>
        <color theme="0" tint="-0.499984740745262"/>
        <rFont val="Arial Narrow"/>
        <family val="2"/>
        <charset val="238"/>
      </rPr>
      <t>2021. augusztus 20. napjáig kötelesek átdolgozni</t>
    </r>
    <r>
      <rPr>
        <sz val="10"/>
        <color theme="0" tint="-0.499984740745262"/>
        <rFont val="Arial Narrow"/>
        <family val="2"/>
        <charset val="238"/>
      </rPr>
      <t xml:space="preserve"> (az Afad tv.  - 2021. május 22-i hatálybalépését követő 90 napon belül az Afad tv. 26. § (1) bekezdése értelmében) az Afad tv. rendelkezéseinek, valamint a Pmt. és az NGM rendelet módosított rendelkezéseinek megfelelően.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</si>
  <si>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r>
      <t xml:space="preserve">A jogszabályi kötelezettségen alapuló könyvvizsgálói tevékenységet a </t>
    </r>
    <r>
      <rPr>
        <b/>
        <u/>
        <sz val="10"/>
        <color theme="0" tint="-0.499984740745262"/>
        <rFont val="Arial Narrow"/>
        <family val="2"/>
        <charset val="238"/>
      </rPr>
      <t xml:space="preserve">2021. május 22-e után kezdő </t>
    </r>
    <r>
      <rPr>
        <sz val="10"/>
        <color theme="0" tint="-0.499984740745262"/>
        <rFont val="Arial Narrow"/>
        <family val="2"/>
        <charset val="238"/>
      </rPr>
      <t xml:space="preserve">– aktív tagsági jogállású – </t>
    </r>
    <r>
      <rPr>
        <b/>
        <u/>
        <sz val="10"/>
        <color theme="0" tint="-0.499984740745262"/>
        <rFont val="Arial Narrow"/>
        <family val="2"/>
        <charset val="238"/>
      </rPr>
      <t>könyvvizsgáló szolgáltató</t>
    </r>
    <r>
      <rPr>
        <sz val="10"/>
        <color theme="0" tint="-0.499984740745262"/>
        <rFont val="Arial Narrow"/>
        <family val="2"/>
        <charset val="238"/>
      </rPr>
      <t xml:space="preserve">k a jogszabályi kötelezettségen alapuló </t>
    </r>
    <r>
      <rPr>
        <b/>
        <u/>
        <sz val="10"/>
        <color theme="0" tint="-0.499984740745262"/>
        <rFont val="Arial Narrow"/>
        <family val="2"/>
        <charset val="238"/>
      </rPr>
      <t>könyvvizsgálói tevékenység megkezdését követő 45 napon belül kötelesek a belső szabályzatukat (szabályzataikat) kidolgozni az Afad tv. 26. § (2) bekezdése értelmében, és azt a kamara illetékes területi szervezetének elnökségéhez jóváhagyásra benyújtani.</t>
    </r>
    <r>
      <rPr>
        <sz val="10"/>
        <color theme="0" tint="-0.499984740745262"/>
        <rFont val="Arial Narrow"/>
        <family val="2"/>
        <charset val="238"/>
      </rPr>
      <t xml:space="preserve">
A</t>
    </r>
    <r>
      <rPr>
        <b/>
        <sz val="10"/>
        <color theme="0" tint="-0.499984740745262"/>
        <rFont val="Arial Narrow"/>
        <family val="2"/>
        <charset val="238"/>
      </rPr>
      <t xml:space="preserve"> kamara területi szervezetének elnöksége</t>
    </r>
    <r>
      <rPr>
        <sz val="10"/>
        <color theme="0" tint="-0.499984740745262"/>
        <rFont val="Arial Narrow"/>
        <family val="2"/>
        <charset val="238"/>
      </rPr>
      <t xml:space="preserve"> a megküldött belső szabályzatot (szabályzatokat) a Pmt., a Kit. valamint a kamara alapszabálya 381. pont k) alpontja alapján </t>
    </r>
    <r>
      <rPr>
        <b/>
        <sz val="10"/>
        <color theme="0" tint="-0.499984740745262"/>
        <rFont val="Arial Narrow"/>
        <family val="2"/>
        <charset val="238"/>
      </rPr>
      <t>jóváhagyja</t>
    </r>
    <r>
      <rPr>
        <sz val="10"/>
        <color theme="0" tint="-0.499984740745262"/>
        <rFont val="Arial Narrow"/>
        <family val="2"/>
        <charset val="238"/>
      </rPr>
      <t xml:space="preserve">, ha az(ok) tartalmazza (tartalmazzák) a Pmt., a Kit, a vonatkozó rendeletek, valamint a kamarai útmutatóban foglaltakat és a jogszabállyal nem ellentétes(ek).
</t>
    </r>
    <r>
      <rPr>
        <b/>
        <sz val="10"/>
        <color theme="0" tint="-0.499984740745262"/>
        <rFont val="Arial Narrow"/>
        <family val="2"/>
        <charset val="238"/>
      </rPr>
      <t>Ha a szolgáltató a kamarai útmutatóban rögzített mintaszabályzat szövegével megegyező tartalmú belső szabályzatot léptet életbe</t>
    </r>
    <r>
      <rPr>
        <sz val="10"/>
        <color theme="0" tint="-0.499984740745262"/>
        <rFont val="Arial Narrow"/>
        <family val="2"/>
        <charset val="238"/>
      </rPr>
      <t>,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</si>
  <si>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t>2.1. számú melléklet</t>
  </si>
  <si>
    <t>AZONOSÍTÁSI ADATLAP</t>
  </si>
  <si>
    <t>ADATTARTALMA</t>
  </si>
  <si>
    <t xml:space="preserve">a Pmt. 7. §-ában előírt feladat végrehajtásához </t>
  </si>
  <si>
    <t>A szolgáltató az azonosítás során az alábbi adatokat köteles rögzíteni:</t>
  </si>
  <si>
    <t>(Egyszerűsített ügyfél-átvilágítás esetén minimum rögzítendő adatok:  1/a), 1/c), 1/f), 1/g), 2/a), 2/b), 2/f), 3. pontok + Adatkezelési nyilatkozat))</t>
  </si>
  <si>
    <t>1. Az ügyfél természetes személy képviselőjének azonosítása során rögzítendő adatok:</t>
  </si>
  <si>
    <r>
      <t>c) állampolgársága</t>
    </r>
    <r>
      <rPr>
        <sz val="9"/>
        <rFont val="Times New Roman"/>
        <family val="1"/>
        <charset val="238"/>
      </rPr>
      <t>*</t>
    </r>
    <r>
      <rPr>
        <sz val="12"/>
        <rFont val="Times New Roman"/>
        <family val="1"/>
        <charset val="238"/>
      </rPr>
      <t>:</t>
    </r>
  </si>
  <si>
    <t xml:space="preserve">egyéb </t>
  </si>
  <si>
    <t>……………………………………………..</t>
  </si>
  <si>
    <r>
      <t>g) azonosító okmányának típusa</t>
    </r>
    <r>
      <rPr>
        <sz val="8"/>
        <rFont val="Times New Roman"/>
        <family val="1"/>
        <charset val="238"/>
      </rPr>
      <t>*</t>
    </r>
    <r>
      <rPr>
        <sz val="12"/>
        <rFont val="Times New Roman"/>
        <family val="1"/>
        <charset val="238"/>
      </rPr>
      <t xml:space="preserve"> és száma:</t>
    </r>
  </si>
  <si>
    <t xml:space="preserve">személyazonosító igazolvány                                                 </t>
  </si>
  <si>
    <t>………………………..</t>
  </si>
  <si>
    <t>…………………</t>
  </si>
  <si>
    <t xml:space="preserve">lakcímkártya                                                                   </t>
  </si>
  <si>
    <t xml:space="preserve"> vezetői engedély                                                                </t>
  </si>
  <si>
    <t xml:space="preserve">útlevél                                                                               </t>
  </si>
  <si>
    <t xml:space="preserve">egyéb                           </t>
  </si>
  <si>
    <t>………………………………………</t>
  </si>
  <si>
    <t>2. Az ügyfél (jogi személy, vagy jogi személyiséggel nem rendelkező szervezet) azonosítása során rögzítendő adatok:</t>
  </si>
  <si>
    <t>d) képviseletére jogosultak közül a szerződést aláíró(k) és kapcsolattartó(k) neve és beosztása:</t>
  </si>
  <si>
    <t xml:space="preserve">e) külföldi ügyfél kézbesítési megbízottjának az az 1. a) és f) szerinti adatai: </t>
  </si>
  <si>
    <r>
      <t>3.</t>
    </r>
    <r>
      <rPr>
        <b/>
        <i/>
        <sz val="12"/>
        <rFont val="Times New Roman"/>
        <family val="1"/>
        <charset val="238"/>
      </rPr>
      <t xml:space="preserve"> </t>
    </r>
    <r>
      <rPr>
        <b/>
        <sz val="12"/>
        <rFont val="Times New Roman"/>
        <family val="1"/>
        <charset val="238"/>
      </rPr>
      <t>A könyvvizsgálói szerződés tartalmára vonatkozó rögzítendő adatok:</t>
    </r>
  </si>
  <si>
    <r>
      <t>·</t>
    </r>
    <r>
      <rPr>
        <sz val="7"/>
        <rFont val="Times New Roman"/>
        <family val="1"/>
        <charset val="238"/>
      </rPr>
      <t xml:space="preserve">         </t>
    </r>
    <r>
      <rPr>
        <sz val="12"/>
        <rFont val="Times New Roman"/>
        <family val="1"/>
        <charset val="238"/>
      </rPr>
      <t>a szerződés típusa, tárgya:</t>
    </r>
  </si>
  <si>
    <r>
      <t>·</t>
    </r>
    <r>
      <rPr>
        <sz val="7"/>
        <rFont val="Times New Roman"/>
        <family val="1"/>
        <charset val="238"/>
      </rPr>
      <t xml:space="preserve">         </t>
    </r>
    <r>
      <rPr>
        <sz val="12"/>
        <rFont val="Times New Roman"/>
        <family val="1"/>
        <charset val="238"/>
      </rPr>
      <t>időtartama:</t>
    </r>
  </si>
  <si>
    <t>………………………  -  …………………………..</t>
  </si>
  <si>
    <r>
      <t>·</t>
    </r>
    <r>
      <rPr>
        <sz val="7"/>
        <rFont val="Times New Roman"/>
        <family val="1"/>
        <charset val="238"/>
      </rPr>
      <t xml:space="preserve">       </t>
    </r>
    <r>
      <rPr>
        <sz val="12"/>
        <rFont val="Times New Roman"/>
        <family val="1"/>
        <charset val="238"/>
      </rPr>
      <t>a teljesítés körülményei:</t>
    </r>
  </si>
  <si>
    <t xml:space="preserve">      (hely, idő, mód)</t>
  </si>
  <si>
    <t>………………..………………………………………………………………….</t>
  </si>
  <si>
    <r>
      <t>·</t>
    </r>
    <r>
      <rPr>
        <sz val="7"/>
        <rFont val="Times New Roman"/>
        <family val="1"/>
        <charset val="238"/>
      </rPr>
      <t xml:space="preserve">       </t>
    </r>
    <r>
      <rPr>
        <sz val="12"/>
        <rFont val="Times New Roman"/>
        <family val="1"/>
        <charset val="238"/>
      </rPr>
      <t>az ügyfél-átvilágítás módjának meghatározása érdekében azt, hogy az ügyfél kockázati szintje:</t>
    </r>
  </si>
  <si>
    <t xml:space="preserve">      (átlagos, magas vagy alacsony)</t>
  </si>
  <si>
    <r>
      <t>·</t>
    </r>
    <r>
      <rPr>
        <sz val="7"/>
        <rFont val="Times New Roman"/>
        <family val="1"/>
        <charset val="238"/>
      </rPr>
      <t xml:space="preserve">       </t>
    </r>
    <r>
      <rPr>
        <sz val="12"/>
        <rFont val="Times New Roman"/>
        <family val="1"/>
        <charset val="238"/>
      </rPr>
      <t>információ az üzleti kapcsolat céljáról és tervezett jellegéről:</t>
    </r>
  </si>
  <si>
    <t>……………………………………………</t>
  </si>
  <si>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Ezen adatokat, okiratot, illetve azok másolatát a könyvvizsgáló szolgáltató a Pmt. értelmében az üzleti kapcsolat megszűnésétől számított nyolc évig köteles megőrizni. A megőrzési határidőt követően a könyvvizsgáló szolgáltató haladéktalanul töröl, illetve megsemmisít adatokat, okiratot, illetve azok másolatát.
</t>
  </si>
  <si>
    <t xml:space="preserve">Kelt: </t>
  </si>
  <si>
    <t>…………………….,</t>
  </si>
  <si>
    <t>……………………….</t>
  </si>
  <si>
    <t>2.2. számú melléklet</t>
  </si>
  <si>
    <t>A tényleges tulajdonosra vonatkozó nyilatkozat</t>
  </si>
  <si>
    <t>(több tényleges tulajdonos esetén mindegyik tekintetében külön-külön kitöltendő)</t>
  </si>
  <si>
    <t>(szervezet ügyfél neve) képviselője, a pénzmosás és a terrorizmus finanszírozása megelőzéséről és megakadályozásáról szóló 2017. évi LIII. törvény (továbbiakban: Pmt.) 9. § (1)-(2) bekezdése előírásának megfelelően a szervezet ügyfél tényleges tulajdonosára vonatkozó adatokról az alábbiak szerint nyilatkozom:</t>
  </si>
  <si>
    <t>……………………………………………………………………….</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</si>
  <si>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</si>
  <si>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</si>
  <si>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</si>
  <si>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</si>
  <si>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</si>
  <si>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</si>
  <si>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</si>
  <si>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</si>
  <si>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</si>
  <si>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</si>
  <si>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</si>
  <si>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</si>
  <si>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</si>
  <si>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</si>
  <si>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</si>
  <si>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</si>
  <si>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</si>
  <si>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</si>
  <si>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</si>
  <si>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</si>
  <si>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</si>
  <si>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</si>
  <si>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</si>
  <si>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(4) bekezdése írja elő</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</si>
  <si>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</si>
  <si>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t>
  </si>
  <si>
    <t>………………………….</t>
  </si>
  <si>
    <r>
      <rPr>
        <sz val="11"/>
        <color theme="0" tint="-0.499984740745262"/>
        <rFont val="Arial Narrow"/>
        <family val="2"/>
        <charset val="238"/>
      </rPr>
      <t>AuditDok (KE-09)</t>
    </r>
    <r>
      <rPr>
        <sz val="11"/>
        <rFont val="Arial Narrow"/>
        <family val="2"/>
        <charset val="238"/>
      </rPr>
      <t xml:space="preserve">
</t>
    </r>
    <r>
      <rPr>
        <b/>
        <sz val="11"/>
        <rFont val="Arial Narrow"/>
        <family val="2"/>
        <charset val="238"/>
      </rPr>
      <t>AuditDok (N-04)</t>
    </r>
  </si>
  <si>
    <r>
      <t xml:space="preserve">A </t>
    </r>
    <r>
      <rPr>
        <b/>
        <sz val="10"/>
        <color theme="0" tint="-0.499984740745262"/>
        <rFont val="Arial Narrow"/>
        <family val="2"/>
        <charset val="238"/>
      </rPr>
      <t xml:space="preserve">Pmt. </t>
    </r>
    <r>
      <rPr>
        <sz val="10"/>
        <color theme="0" tint="-0.499984740745262"/>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és Terrorizmusfinanszírozás Elleni Iroda) haladéktalanul továbbítja. </t>
    </r>
  </si>
  <si>
    <r>
      <t xml:space="preserve">A </t>
    </r>
    <r>
      <rPr>
        <b/>
        <sz val="10"/>
        <color theme="0" tint="-0.499984740745262"/>
        <rFont val="Arial Narrow"/>
        <family val="2"/>
        <charset val="238"/>
      </rPr>
      <t>Kit.</t>
    </r>
    <r>
      <rPr>
        <sz val="10"/>
        <color theme="0" tint="-0.499984740745262"/>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és Terrorizmusfinanszírozás Elleni Iroda)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</si>
  <si>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theme="0" tint="-0.499984740745262"/>
        <rFont val="Arial Narrow"/>
        <family val="2"/>
        <charset val="238"/>
      </rPr>
      <t xml:space="preserve"> Általános Nyomtatványkitöltő (ÁNYK) keretrendszerben kitölthető VPOP_KSZ17 elnevezésű nyomtatvánnyal</t>
    </r>
    <r>
      <rPr>
        <sz val="10"/>
        <color theme="0" tint="-0.499984740745262"/>
        <rFont val="Arial Narrow"/>
        <family val="2"/>
        <charset val="238"/>
      </rPr>
      <t xml:space="preserve"> eleget tenni. A kijelölt személy adataiban bekövetkezett változásról a szolgáltató a változástól számított öt munkanapon belül köteles a NAV Pénzmosás és Terrorizmusfinanszírozás Elleni Iroda tájékoztatni.</t>
    </r>
  </si>
  <si>
    <r>
      <t xml:space="preserve">A szolgáltató köteles visszakereshető és ellenőrizhető módon nyilvántartást vezetni </t>
    </r>
    <r>
      <rPr>
        <b/>
        <sz val="10"/>
        <color theme="0" tint="-0.499984740745262"/>
        <rFont val="Arial Narrow"/>
        <family val="2"/>
        <charset val="238"/>
      </rPr>
      <t>a Pmt-ben, valamint az annak felhatalmazásán alapuló jogszabályban foglalt kötelezettség teljesítése során birtokába jutott adatokról, okiratokról, valamint azok másolatáról</t>
    </r>
    <r>
      <rPr>
        <sz val="10"/>
        <color theme="0" tint="-0.499984740745262"/>
        <rFont val="Arial Narrow"/>
        <family val="2"/>
        <charset val="238"/>
      </rPr>
      <t xml:space="preserve"> és azokat az üzleti kapcsolat megszűnésétől számított 8 évi megőrizni.</t>
    </r>
  </si>
  <si>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theme="0" tint="-0.499984740745262"/>
        <rFont val="Arial Narrow"/>
        <family val="2"/>
        <charset val="238"/>
      </rPr>
      <t xml:space="preserve">üzleti kapcsolat létesítésekor </t>
    </r>
    <r>
      <rPr>
        <sz val="10"/>
        <color theme="0" tint="-0.499984740745262"/>
        <rFont val="Arial Narrow"/>
        <family val="2"/>
        <charset val="238"/>
      </rPr>
      <t xml:space="preserve">és a </t>
    </r>
    <r>
      <rPr>
        <b/>
        <sz val="10"/>
        <color theme="0" tint="-0.499984740745262"/>
        <rFont val="Arial Narrow"/>
        <family val="2"/>
        <charset val="238"/>
      </rPr>
      <t>Kit. 3. § (5) bekezdése szerinti tájékoztató közzétételét követően</t>
    </r>
    <r>
      <rPr>
        <sz val="10"/>
        <color theme="0" tint="-0.499984740745262"/>
        <rFont val="Arial Narrow"/>
        <family val="2"/>
        <charset val="238"/>
      </rPr>
      <t>.</t>
    </r>
  </si>
  <si>
    <t>Egységes szabályzat 46. pontjában meghatározott szervezet:</t>
  </si>
  <si>
    <t>2. Az üzleti kapcsolat fennállása során:(MKVK 2021.06.25-én kiadott Útmutató 1. sz. melléklet 2. pont)</t>
  </si>
  <si>
    <t>Az Egységes szabályzat 49. pontjában meghatározott körülmények</t>
  </si>
  <si>
    <t xml:space="preserve">f) előzőeken túlmenően az útmutató 1. számú mellékletének 1. pontja szerinti kockázati tényező merül fel. </t>
  </si>
  <si>
    <t>g) az ügyfél az Afad-törvény alapján „megbízhatatlan” minősítésű tényleges tulajdonosi adatokkal rendelkező adatszolgáltatónak minősül. (Afad tv. 13.§ (1)- 2022.07.01-től hatályos)</t>
  </si>
  <si>
    <t>h) Egyéb, a fentieken túl minden olyan felmerült körülmény, amely felvetheti a pénzmosás gyanúját (felülírás).</t>
  </si>
  <si>
    <t>PM-KV-03-06'!B169</t>
  </si>
  <si>
    <r>
      <t xml:space="preserve">Egységes szabályzat 45/a. pont: Az ügyfél vonatkozásában egyetlen előzőek szerinti kockázati tényező sem áll fenn és az ügyfél a 46. pontban meghatározott szervezet. A könyvvizsgáló szolgáltató az ügyfelet </t>
    </r>
    <r>
      <rPr>
        <b/>
        <i/>
        <sz val="11"/>
        <rFont val="Times New Roman"/>
        <family val="1"/>
        <charset val="238"/>
      </rPr>
      <t>alacsony kockázati kategóriába</t>
    </r>
    <r>
      <rPr>
        <i/>
        <sz val="10"/>
        <rFont val="Times New Roman"/>
        <family val="1"/>
        <charset val="238"/>
      </rPr>
      <t xml:space="preserve"> sorolja és </t>
    </r>
    <r>
      <rPr>
        <b/>
        <i/>
        <sz val="10"/>
        <rFont val="Times New Roman"/>
        <family val="1"/>
        <charset val="238"/>
      </rPr>
      <t>egyszerűsített ügyfél-átvilágítást alkalmaz</t>
    </r>
    <r>
      <rPr>
        <i/>
        <sz val="10"/>
        <rFont val="Times New Roman"/>
        <family val="1"/>
        <charset val="238"/>
      </rPr>
      <t>.</t>
    </r>
  </si>
  <si>
    <r>
      <t xml:space="preserve">Egységes szabályzat 45/b.: Az ügyfél vonatkozásában egyetlen előzőek szerinti kockázati tényező sem áll fenn és az ügyfél </t>
    </r>
    <r>
      <rPr>
        <b/>
        <i/>
        <sz val="10"/>
        <rFont val="Times New Roman"/>
        <family val="1"/>
        <charset val="238"/>
      </rPr>
      <t>nem</t>
    </r>
    <r>
      <rPr>
        <i/>
        <sz val="10"/>
        <rFont val="Times New Roman"/>
        <family val="1"/>
        <charset val="238"/>
      </rPr>
      <t xml:space="preserve"> a 46. pontban meghatározott szervezet.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</si>
  <si>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45/c.: Az ügyfél vonatkozásában az előzőek szerinti kockázati tényezők, vagy a 49. pontban meghatározott körülmények közül az alábbi(ak) áll(nak) fenn. A könyvvizsgáló szolgáltató az ügyfelet </t>
    </r>
    <r>
      <rPr>
        <b/>
        <i/>
        <sz val="11"/>
        <rFont val="Times New Roman"/>
        <family val="1"/>
        <charset val="238"/>
      </rPr>
      <t>magas kockázati kategóriába</t>
    </r>
    <r>
      <rPr>
        <i/>
        <sz val="10"/>
        <rFont val="Times New Roman"/>
        <family val="1"/>
        <charset val="238"/>
      </rPr>
      <t xml:space="preserve"> sorolja és </t>
    </r>
    <r>
      <rPr>
        <b/>
        <i/>
        <sz val="10"/>
        <rFont val="Times New Roman"/>
        <family val="1"/>
        <charset val="238"/>
      </rPr>
      <t>fokozott ügyfél-átvilágítást alkalmaz</t>
    </r>
    <r>
      <rPr>
        <i/>
        <sz val="10"/>
        <rFont val="Times New Roman"/>
        <family val="1"/>
        <charset val="238"/>
      </rPr>
      <t>.</t>
    </r>
  </si>
  <si>
    <r>
      <t xml:space="preserve">Bejelentési kötelezettség Egységes szabályzat 56. pont:
A könyvvizsgáló szolgáltató vezetője, foglalkoztatottja és segítő családtagja </t>
    </r>
    <r>
      <rPr>
        <b/>
        <i/>
        <sz val="11"/>
        <rFont val="Times New Roman"/>
        <family val="1"/>
        <charset val="238"/>
      </rPr>
      <t>pénzmosásra, terrorizmus finanszírozására, vagy dolog büntetendő cselekményből való származására utaló adat, tény, körülmény felmerülése esetén</t>
    </r>
    <r>
      <rPr>
        <i/>
        <sz val="10"/>
        <rFont val="Times New Roman"/>
        <family val="1"/>
        <charset val="238"/>
      </rPr>
      <t xml:space="preserve"> (IV. pont szerinti felmerülések) kötelesek a kijelölt személynek haladéktalanul bejelentést tenni.
</t>
    </r>
  </si>
  <si>
    <t>PM-KV-03-06'!B103</t>
  </si>
  <si>
    <t>PM-KV-03-06'!B108</t>
  </si>
  <si>
    <r>
      <t xml:space="preserve">Tudomásul veszem, hogy a 3. pont szerinti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(4) bekezdése írja elő, </t>
    </r>
    <r>
      <rPr>
        <b/>
        <i/>
        <sz val="12"/>
        <rFont val="Times New Roman"/>
        <family val="1"/>
        <charset val="238"/>
      </rPr>
      <t>hozzájárulok / nem járulok</t>
    </r>
    <r>
      <rPr>
        <i/>
        <sz val="12"/>
        <rFont val="Times New Roman"/>
        <family val="1"/>
        <charset val="238"/>
      </rPr>
      <t xml:space="preserve"> hozzá ahhoz, hogy a  bemutatott okiratokról a szolgáltató másolatokat készítsen.</t>
    </r>
  </si>
  <si>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49. pontjában leírt körülményeket </t>
    </r>
    <r>
      <rPr>
        <b/>
        <u/>
        <sz val="10"/>
        <color theme="0" tint="-0.499984740745262"/>
        <rFont val="Arial Narrow"/>
        <family val="2"/>
        <charset val="238"/>
      </rPr>
      <t>dokumentáltan értékeli</t>
    </r>
    <r>
      <rPr>
        <sz val="10"/>
        <color theme="0" tint="-0.499984740745262"/>
        <rFont val="Arial Narrow"/>
        <family val="2"/>
        <charset val="238"/>
      </rPr>
      <t xml:space="preserve"> és - figyelemmel az Egységes belső szabályzat 46. pontjában megjelölt gazdálkodókra - az ügyfelet az értékelés alapján besorolja alacsony, normál vagy magas kockázati kategóriába.</t>
    </r>
  </si>
  <si>
    <t>NAV Központi Nyilvántartás (Tényleges Tulajdonosi Nyilvántartás - adategyeztetés)</t>
  </si>
  <si>
    <t>https://kny.nav.gov.hu</t>
  </si>
  <si>
    <t>Központi nyilvántartásban szereplő adat(októl) való eltérés bejelentése</t>
  </si>
  <si>
    <t>(ÁNYK) TTNYELT</t>
  </si>
  <si>
    <r>
      <t xml:space="preserve">Bejelentés a hatóság felé (Kit.)
</t>
    </r>
    <r>
      <rPr>
        <sz val="8"/>
        <color theme="0" tint="-0.499984740745262"/>
        <rFont val="Arial Narrow"/>
        <family val="2"/>
        <charset val="238"/>
      </rPr>
      <t>(Nyomtatványkitöltő (ÁNYK) keretrendszerben kitölthető VPOP_PMT17 elnevezésű nyomtatvány)</t>
    </r>
  </si>
  <si>
    <t>AuditDok (KE-09)</t>
  </si>
  <si>
    <r>
      <rPr>
        <b/>
        <u/>
        <sz val="10"/>
        <color theme="1"/>
        <rFont val="Arial Narrow"/>
        <family val="2"/>
        <charset val="238"/>
      </rPr>
      <t>2022. február 1-től</t>
    </r>
    <r>
      <rPr>
        <sz val="10"/>
        <color theme="1"/>
        <rFont val="Arial Narrow"/>
        <family val="2"/>
        <charset val="238"/>
      </rPr>
      <t xml:space="preserve">
A könyvvizsgáló szolgáltató 2022. február 1-jét követően a számára előírt ügyfél-átvilágítási intézkedések teljesítése érdekében </t>
    </r>
    <r>
      <rPr>
        <b/>
        <sz val="10"/>
        <color theme="1"/>
        <rFont val="Arial Narrow"/>
        <family val="2"/>
        <charset val="238"/>
      </rPr>
      <t>ingyenesen</t>
    </r>
    <r>
      <rPr>
        <sz val="10"/>
        <color theme="1"/>
        <rFont val="Arial Narrow"/>
        <family val="2"/>
        <charset val="238"/>
      </rPr>
      <t xml:space="preserve">, a tényleges tulajdonosi nyilvántartást vezető nyilvántartó szerv (a továbbiakban: NAV) által meghatározott módon hozzáférhet az adatszolgáltatók tényleges tulajdonosi nyilvántartásban tárolt, Afad. tv. szerinti alábbi adataihoz.
Továbbá:
a NAV által meghatározott módon hozzáférhet a hatóság, az ügyészség, a bíróság és a felügyeletet ellátó szerv által ismert és a bejelentett tényleges tulajdonosi nyilvántartási adatokhoz, valamint a Pmt. szerinti szolgáltatók által közölt adatokhoz és azok rögzítésének időpontjához.
Ha a szolgáltató az előírt ügyfél-átvilágítási intézkedések során a tényleges tulajdonosi nyilvántartásban tárolt adatoktól eltérő adatot rögzít, ezt 5 munkanapon belül jeleznie kell a NAV PEI részére.  A bejelentés a </t>
    </r>
    <r>
      <rPr>
        <b/>
        <sz val="10"/>
        <color theme="1"/>
        <rFont val="Arial Narrow"/>
        <family val="2"/>
        <charset val="238"/>
      </rPr>
      <t>"TTNYELT Bejelentő és változásbejelentő lap"</t>
    </r>
    <r>
      <rPr>
        <sz val="10"/>
        <color theme="1"/>
        <rFont val="Arial Narrow"/>
        <family val="2"/>
        <charset val="238"/>
      </rPr>
      <t xml:space="preserve"> elnevezésű nyomtatvánnyal teljesíthető, mely nyomtatvány a</t>
    </r>
    <r>
      <rPr>
        <u/>
        <sz val="10"/>
        <color theme="1"/>
        <rFont val="Arial Narrow"/>
        <family val="2"/>
        <charset val="238"/>
      </rPr>
      <t xml:space="preserve"> </t>
    </r>
    <r>
      <rPr>
        <b/>
        <sz val="10"/>
        <color theme="1"/>
        <rFont val="Arial Narrow"/>
        <family val="2"/>
        <charset val="238"/>
      </rPr>
      <t>NAV_TTNYELT_1.0_jar.zip</t>
    </r>
    <r>
      <rPr>
        <sz val="10"/>
        <color theme="1"/>
        <rFont val="Arial Narrow"/>
        <family val="2"/>
        <charset val="238"/>
      </rPr>
      <t xml:space="preserve"> Általános Nyomtatványkitöltő (ÁNYK) keretrendszerbe történő letöltése után érhető el.</t>
    </r>
  </si>
  <si>
    <t>https://nav.gov.hu/penzmosas</t>
  </si>
  <si>
    <t>MKVK: Tajekoztato-tenyleges-tulajdonosi-nyilvantartashoz-valo-hozzaferes-igenyleserol</t>
  </si>
  <si>
    <t>VAGYONFORRÁS NYILATKOZAT</t>
  </si>
  <si>
    <t>A jogi személy vagy jogi személyiséggel nem rendelkező szervezet azonosító adatai</t>
  </si>
  <si>
    <t>Név vagy rövidített név:</t>
  </si>
  <si>
    <t>Székhely:</t>
  </si>
  <si>
    <t xml:space="preserve"> A nyilatkozatot tevő, képviseletre jogosult személy neve és beosztása:</t>
  </si>
  <si>
    <t>Vagyon forrására vonatkozó információk</t>
  </si>
  <si>
    <t>VAGYON TÍPUSA</t>
  </si>
  <si>
    <t>NAGYSÁGRENDI KATEGÓRIÁK (millió ft)</t>
  </si>
  <si>
    <t>3-30</t>
  </si>
  <si>
    <t>30-100</t>
  </si>
  <si>
    <t>100-300</t>
  </si>
  <si>
    <t>300-1 000</t>
  </si>
  <si>
    <t>1 000-5 000</t>
  </si>
  <si>
    <t>5 000 felett</t>
  </si>
  <si>
    <t>Immateriális javak</t>
  </si>
  <si>
    <t>Alapítás-átszervezés aktivált értéke</t>
  </si>
  <si>
    <t>Kísérleti fejlesztés aktivált értéke</t>
  </si>
  <si>
    <t>Vagyoni értékű jogok</t>
  </si>
  <si>
    <t>Szellemi termékek</t>
  </si>
  <si>
    <t>Üzleti vagy cégérték</t>
  </si>
  <si>
    <t>Immateriális javakra adott előlegek</t>
  </si>
  <si>
    <t>Immateriális javak értékhelyesbítése</t>
  </si>
  <si>
    <t>Egyéb:</t>
  </si>
  <si>
    <t>Összesen</t>
  </si>
  <si>
    <t>Tárgyi eszközök</t>
  </si>
  <si>
    <t>Ingatlanok és a kapcsolódó vagyoni értékű jogok</t>
  </si>
  <si>
    <t>Műszaki berendezések, gépek, járművek</t>
  </si>
  <si>
    <t>Egyéb berendezések, felszerelések, járművek</t>
  </si>
  <si>
    <t>Tenyészállatok</t>
  </si>
  <si>
    <t>Beruházások, felújítások</t>
  </si>
  <si>
    <t>Beruházásokra adott előlegek</t>
  </si>
  <si>
    <t>Tárgyi eszközök értékhelyesbítése</t>
  </si>
  <si>
    <t>Befektetett pénzügyi eszközök</t>
  </si>
  <si>
    <t>Tartós részesedés kapcsolt vállalkozásban</t>
  </si>
  <si>
    <t>Tartósan adott kölcsön kapcsolt vállalkozásban</t>
  </si>
  <si>
    <t>Tartós jelentős tulajdoni részesedés</t>
  </si>
  <si>
    <t>Tartósan adott kölcsön jelentős tulajdoni részesedési viszonyban álló vállalkozásban</t>
  </si>
  <si>
    <t>Egyéb tartós részesedés</t>
  </si>
  <si>
    <t>Tartósan adott kölcsön egyéb részesedési viszonyban álló vállalkozásban</t>
  </si>
  <si>
    <t>Egyéb tartósan adott kölcsön</t>
  </si>
  <si>
    <t>Tartós hitelviszonyt megtestesítő értékpapír</t>
  </si>
  <si>
    <t>Befektetett pénzügyi eszközök értékhelyesbítése</t>
  </si>
  <si>
    <t>Befektetett pénzügyi eszközök értékelési különbözete</t>
  </si>
  <si>
    <t>Készletek</t>
  </si>
  <si>
    <t>Anyagok</t>
  </si>
  <si>
    <t>Befejezetlen termelés és félkész termékek</t>
  </si>
  <si>
    <t>Növendék-, hízó- és egyéb állatok</t>
  </si>
  <si>
    <t>Késztermékek</t>
  </si>
  <si>
    <t>Áruk</t>
  </si>
  <si>
    <t>Készletre adott előlegek</t>
  </si>
  <si>
    <t>Követelések</t>
  </si>
  <si>
    <t>Követelések áruszállításból és szolgáltatásból (vevők)</t>
  </si>
  <si>
    <t>Követelések kapcsolt vállalkozással szemben</t>
  </si>
  <si>
    <t>Követelések jelentős tulajdoni részesedési viszonyban lévő vállalkozással szemben</t>
  </si>
  <si>
    <t>Követelések egyéb részesedési viszonyban lévő vállalkozással szemben</t>
  </si>
  <si>
    <t>Váltókövetelések</t>
  </si>
  <si>
    <t>Egyéb követelések</t>
  </si>
  <si>
    <t>Követelések értékelési különbözete</t>
  </si>
  <si>
    <t>Származékos ügyletek pozitív értékelési különbözete</t>
  </si>
  <si>
    <t>Értékpapírok</t>
  </si>
  <si>
    <t>Részesedés kapcsolt vállalkozásban</t>
  </si>
  <si>
    <t>Jelentős tulajdoni részesedés</t>
  </si>
  <si>
    <t>Egyéb részesedés</t>
  </si>
  <si>
    <t>Saját részvények, saját üzletrészek</t>
  </si>
  <si>
    <t>Forgatási célú hitelviszonyt megtestesítő értékpapírok</t>
  </si>
  <si>
    <t>Értékpapírok értékelési különbözete</t>
  </si>
  <si>
    <t>Pénzeszközök</t>
  </si>
  <si>
    <t>Pénztár, csekkek</t>
  </si>
  <si>
    <t>Bankbetétek</t>
  </si>
  <si>
    <t>Kötelezettségek</t>
  </si>
  <si>
    <t>Hátrasorolt kötelezettségek összesen</t>
  </si>
  <si>
    <t>Hosszú lejáratú kötelezettségek összesen</t>
  </si>
  <si>
    <t>Rövid lejáratú kötelezettségek összesen</t>
  </si>
  <si>
    <t>Egyéb, szolgáltató által bekért, vagyon forrására vonatkozó információ</t>
  </si>
  <si>
    <t>Vagyonforrás nyilatkozat</t>
  </si>
  <si>
    <t>A szürkével írt pontok inaktívak, az AuditIroda PM-KV, illetve az AuditDok KE-09 és N-03 munkalapjai között érhetők el
(lsd. Tartalom munkalap)</t>
  </si>
  <si>
    <t xml:space="preserve">Bejelentési kötelezettség a NAV Pénzmosás és Terrorizmusfinanszírozás Elleni Iroda (PEI) részére </t>
  </si>
  <si>
    <r>
      <t xml:space="preserve">A könyvvizsgáló szolgáltató nevében a kijelölt személynek a bejelentést a NAV PEI részére védelemmel ellátott elektronikus üzenet formájában kell továbbítania, amelynek beérkezéséről elektronikus üzenet formájában haladéktalanul értesíti kap a szolgáltató.
</t>
    </r>
    <r>
      <rPr>
        <b/>
        <sz val="10"/>
        <color indexed="8"/>
        <rFont val="Arial Narrow"/>
        <family val="2"/>
        <charset val="238"/>
      </rPr>
      <t>A bejelentés az Általános Nyomtatványkitöltő (ÁNYK) keretrendszerben kitölthető VPOP_PMT17 elnevezésű nyomtatvánnyal teljesíthető.</t>
    </r>
  </si>
  <si>
    <t>A szolgáltató nevében a kijelölt személynek a bejelentést a NAV PEI részére védelemmel ellátott elektronikus üzenet formájában kell továbbítania, amelynek beérkezéséről elektronikus üzenet formájában haladéktalanul értesíti kap a szolgáltató.</t>
  </si>
  <si>
    <r>
      <t xml:space="preserve">Tartalmilag azonos az AuditIroda program PM Pénzmos_megfék_dok\PM-KV Könyvvizsgáló_210820 </t>
    </r>
    <r>
      <rPr>
        <b/>
        <sz val="14"/>
        <color indexed="10"/>
        <rFont val="Arial Narrow"/>
        <family val="2"/>
        <charset val="238"/>
      </rPr>
      <t xml:space="preserve">PM-KV-03 </t>
    </r>
    <r>
      <rPr>
        <b/>
        <sz val="11"/>
        <color indexed="10"/>
        <rFont val="Arial Narrow"/>
        <family val="2"/>
        <charset val="238"/>
      </rPr>
      <t>munkalapjaival</t>
    </r>
  </si>
  <si>
    <r>
      <rPr>
        <b/>
        <u/>
        <sz val="10"/>
        <color theme="0" tint="-0.499984740745262"/>
        <rFont val="Arial Narrow"/>
        <family val="2"/>
        <charset val="238"/>
      </rPr>
      <t>2022. július 1-jét követően</t>
    </r>
    <r>
      <rPr>
        <sz val="10"/>
        <color theme="0" tint="-0.499984740745262"/>
        <rFont val="Arial Narrow"/>
        <family val="2"/>
        <charset val="238"/>
      </rPr>
      <t xml:space="preserve"> a szolgáltatónak figyelemmel kell lennie arra, hogy az Afad tv. szerinti tényleges tulajdonosi nyilvántartás az adott ügyfél vonatkozásában milyen tényleges tulajdonosi információkat tartalmaz. Amennyiben ugyanis az ügyfél tényleges tulajdonosa a nyilvántartás szerint „megbízhatatlan” minősítésű, akkor az adott ügyfelet a könyvvizsgáló szolgáltató a Pmt. 10. § (1) bekezdés b) pontja alapján magas kockázatúnak tekinti, és végrehajtja a Pmt. 16.  §-a szerinti magas kockázati szintnek megfelelő ügyfél-átvilágítási intézkedéseket.</t>
    </r>
  </si>
  <si>
    <t>https://nav.gov.hu/adatbazisok/afad-tv.-szerinti-bizonytalan-es-megbizhatatlan-adatszolgaltatok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</si>
</sst>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0"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sz val="11"/>
      <color theme="0" tint="-0.499984740745262"/>
      <name val="Arial Narrow"/>
      <family val="2"/>
      <charset val="238"/>
    </font>
    <font>
      <sz val="12"/>
      <name val="Times New Roman"/>
      <family val="1"/>
      <charset val="238"/>
    </font>
    <font>
      <b/>
      <sz val="14"/>
      <name val="Times New Roman"/>
      <family val="1"/>
      <charset val="238"/>
    </font>
    <font>
      <b/>
      <sz val="12"/>
      <name val="Times New Roman"/>
      <family val="1"/>
      <charset val="238"/>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sz val="11"/>
      <name val="Times New Roman"/>
      <family val="1"/>
      <charset val="238"/>
    </font>
    <font>
      <i/>
      <sz val="10"/>
      <name val="Times New Roman"/>
      <family val="1"/>
      <charset val="238"/>
    </font>
    <font>
      <b/>
      <i/>
      <sz val="11"/>
      <name val="Times New Roman"/>
      <family val="1"/>
      <charset val="238"/>
    </font>
    <font>
      <b/>
      <u/>
      <sz val="11"/>
      <color theme="10"/>
      <name val="Calibri"/>
      <family val="2"/>
      <charset val="238"/>
    </font>
    <font>
      <sz val="11"/>
      <color rgb="FFFFFFFF"/>
      <name val="Arial"/>
      <family val="2"/>
      <charset val="238"/>
    </font>
    <font>
      <sz val="11"/>
      <name val="Arial"/>
      <family val="2"/>
      <charset val="238"/>
    </font>
    <font>
      <u/>
      <sz val="11"/>
      <color theme="10"/>
      <name val="Arial"/>
      <family val="2"/>
    </font>
    <font>
      <b/>
      <sz val="12"/>
      <name val="Arial CE"/>
      <charset val="238"/>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sz val="11"/>
      <color theme="0" tint="-0.499984740745262"/>
      <name val="Arial Narrow"/>
      <family val="2"/>
      <charset val="238"/>
    </font>
    <font>
      <sz val="11"/>
      <color theme="0" tint="-0.499984740745262"/>
      <name val="Calibri"/>
      <family val="2"/>
      <charset val="238"/>
      <scheme val="minor"/>
    </font>
    <font>
      <b/>
      <sz val="11"/>
      <color theme="0" tint="-0.499984740745262"/>
      <name val="Calibri"/>
      <family val="2"/>
      <charset val="238"/>
    </font>
    <font>
      <b/>
      <i/>
      <sz val="11"/>
      <color theme="0" tint="-0.499984740745262"/>
      <name val="Arial Narrow"/>
      <family val="2"/>
      <charset val="238"/>
    </font>
    <font>
      <sz val="10"/>
      <color theme="0" tint="-0.499984740745262"/>
      <name val="Arial Narrow"/>
      <family val="2"/>
      <charset val="238"/>
    </font>
    <font>
      <b/>
      <sz val="10"/>
      <color theme="0" tint="-0.499984740745262"/>
      <name val="Arial Narrow"/>
      <family val="2"/>
      <charset val="238"/>
    </font>
    <font>
      <b/>
      <sz val="16"/>
      <color theme="1"/>
      <name val="Arial Narrow"/>
      <family val="2"/>
      <charset val="238"/>
    </font>
    <font>
      <b/>
      <u/>
      <sz val="10"/>
      <color theme="0" tint="-0.499984740745262"/>
      <name val="Arial Narrow"/>
      <family val="2"/>
      <charset val="238"/>
    </font>
    <font>
      <b/>
      <sz val="11"/>
      <color rgb="FF0070C0"/>
      <name val="Calibri"/>
      <family val="2"/>
      <charset val="238"/>
      <scheme val="minor"/>
    </font>
    <font>
      <b/>
      <sz val="11"/>
      <name val="Arial"/>
      <family val="2"/>
    </font>
    <font>
      <sz val="10"/>
      <name val="Times New Roman"/>
      <family val="1"/>
      <charset val="238"/>
    </font>
    <font>
      <b/>
      <sz val="8"/>
      <name val="Times New Roman"/>
      <family val="1"/>
      <charset val="238"/>
    </font>
    <font>
      <b/>
      <sz val="9"/>
      <color rgb="FFFF0000"/>
      <name val="Times New Roman"/>
      <family val="1"/>
      <charset val="238"/>
    </font>
    <font>
      <sz val="11"/>
      <color indexed="8"/>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b/>
      <u/>
      <sz val="12"/>
      <name val="Times New Roman"/>
      <family val="1"/>
      <charset val="238"/>
    </font>
    <font>
      <b/>
      <sz val="14"/>
      <color rgb="FFFF0000"/>
      <name val="Times New Roman"/>
      <family val="1"/>
      <charset val="238"/>
    </font>
    <font>
      <b/>
      <sz val="11"/>
      <color rgb="FF000000"/>
      <name val="Times New Roman"/>
      <family val="1"/>
      <charset val="238"/>
    </font>
    <font>
      <b/>
      <i/>
      <sz val="11"/>
      <color rgb="FF000000"/>
      <name val="Times New Roman"/>
      <family val="1"/>
      <charset val="238"/>
    </font>
    <font>
      <b/>
      <sz val="11"/>
      <color indexed="8"/>
      <name val="Times New Roman"/>
      <family val="1"/>
      <charset val="238"/>
    </font>
    <font>
      <i/>
      <sz val="12"/>
      <name val="Times New Roman"/>
      <family val="1"/>
      <charset val="238"/>
    </font>
    <font>
      <b/>
      <i/>
      <sz val="12"/>
      <name val="Times New Roman"/>
      <family val="1"/>
      <charset val="238"/>
    </font>
    <font>
      <sz val="12"/>
      <color indexed="8"/>
      <name val="Times New Roman"/>
      <family val="1"/>
      <charset val="238"/>
    </font>
    <font>
      <sz val="12"/>
      <color indexed="62"/>
      <name val="Times New Roman"/>
      <family val="1"/>
      <charset val="238"/>
    </font>
    <font>
      <i/>
      <sz val="12"/>
      <color indexed="8"/>
      <name val="Times New Roman"/>
      <family val="1"/>
      <charset val="238"/>
    </font>
    <font>
      <b/>
      <sz val="9"/>
      <color theme="1" tint="0.249977111117893"/>
      <name val="Arial"/>
      <family val="2"/>
    </font>
    <font>
      <sz val="9"/>
      <color theme="0" tint="-0.499984740745262"/>
      <name val="Arial Narrow"/>
      <family val="2"/>
      <charset val="238"/>
    </font>
    <font>
      <u/>
      <sz val="8"/>
      <color theme="10"/>
      <name val="Calibri"/>
      <family val="2"/>
      <charset val="238"/>
    </font>
    <font>
      <i/>
      <sz val="10"/>
      <color theme="1"/>
      <name val="Arial Narrow"/>
      <family val="2"/>
      <charset val="238"/>
    </font>
    <font>
      <b/>
      <u/>
      <sz val="10"/>
      <color theme="1"/>
      <name val="Arial Narrow"/>
      <family val="2"/>
      <charset val="238"/>
    </font>
    <font>
      <b/>
      <i/>
      <sz val="12"/>
      <color theme="1"/>
      <name val="Arial Narrow"/>
      <family val="2"/>
      <charset val="238"/>
    </font>
    <font>
      <b/>
      <sz val="9"/>
      <color indexed="10"/>
      <name val="Arial Narrow"/>
      <family val="2"/>
      <charset val="238"/>
    </font>
    <font>
      <b/>
      <sz val="12"/>
      <color indexed="8"/>
      <name val="Times New Roman"/>
      <family val="1"/>
      <charset val="238"/>
    </font>
    <font>
      <sz val="11"/>
      <color indexed="62"/>
      <name val="Calibri"/>
      <family val="2"/>
      <charset val="238"/>
    </font>
    <font>
      <i/>
      <sz val="9"/>
      <color indexed="8"/>
      <name val="Times New Roman"/>
      <family val="1"/>
      <charset val="238"/>
    </font>
    <font>
      <sz val="9"/>
      <name val="Times New Roman"/>
      <family val="1"/>
      <charset val="238"/>
    </font>
    <font>
      <i/>
      <sz val="9"/>
      <name val="Times New Roman"/>
      <family val="1"/>
      <charset val="238"/>
    </font>
    <font>
      <sz val="11"/>
      <name val="Calibri"/>
      <family val="2"/>
      <charset val="238"/>
      <scheme val="minor"/>
    </font>
    <font>
      <sz val="8"/>
      <name val="Times New Roman"/>
      <family val="1"/>
      <charset val="238"/>
    </font>
    <font>
      <sz val="12"/>
      <name val="Symbol"/>
      <family val="1"/>
      <charset val="2"/>
    </font>
    <font>
      <sz val="7"/>
      <name val="Times New Roman"/>
      <family val="1"/>
      <charset val="238"/>
    </font>
    <font>
      <i/>
      <sz val="12"/>
      <name val="Symbol"/>
      <family val="1"/>
      <charset val="2"/>
    </font>
    <font>
      <i/>
      <sz val="12"/>
      <name val="Calibri"/>
      <family val="2"/>
      <charset val="238"/>
      <scheme val="minor"/>
    </font>
    <font>
      <b/>
      <i/>
      <sz val="10"/>
      <name val="Times New Roman"/>
      <family val="1"/>
      <charset val="238"/>
    </font>
    <font>
      <u/>
      <sz val="11"/>
      <color theme="0" tint="-0.499984740745262"/>
      <name val="Calibri"/>
      <family val="2"/>
      <charset val="238"/>
    </font>
    <font>
      <i/>
      <sz val="10"/>
      <color rgb="FFFF0000"/>
      <name val="Times New Roman"/>
      <family val="1"/>
      <charset val="238"/>
    </font>
    <font>
      <u/>
      <sz val="8"/>
      <color theme="0" tint="-0.499984740745262"/>
      <name val="Calibri"/>
      <family val="2"/>
      <charset val="238"/>
    </font>
    <font>
      <sz val="8"/>
      <color theme="0" tint="-0.499984740745262"/>
      <name val="Arial Narrow"/>
      <family val="2"/>
      <charset val="238"/>
    </font>
    <font>
      <b/>
      <sz val="11"/>
      <name val="Calibri"/>
      <family val="2"/>
      <charset val="238"/>
      <scheme val="minor"/>
    </font>
    <font>
      <sz val="10"/>
      <name val="Calibri"/>
      <family val="2"/>
      <charset val="238"/>
      <scheme val="minor"/>
    </font>
    <font>
      <i/>
      <sz val="10"/>
      <name val="Calibri"/>
      <family val="2"/>
      <charset val="238"/>
      <scheme val="minor"/>
    </font>
    <font>
      <b/>
      <sz val="10"/>
      <name val="Calibri"/>
      <family val="2"/>
      <charset val="238"/>
      <scheme val="minor"/>
    </font>
    <font>
      <i/>
      <sz val="11"/>
      <name val="Calibri"/>
      <family val="2"/>
      <charset val="238"/>
      <scheme val="minor"/>
    </font>
    <font>
      <b/>
      <sz val="12"/>
      <color theme="0" tint="-0.499984740745262"/>
      <name val="Arial Narrow"/>
      <family val="2"/>
      <charset val="238"/>
    </font>
    <font>
      <b/>
      <i/>
      <sz val="12"/>
      <color theme="0" tint="-0.499984740745262"/>
      <name val="Arial Narrow"/>
      <family val="2"/>
      <charset val="238"/>
    </font>
    <font>
      <sz val="12"/>
      <color theme="0" tint="-0.499984740745262"/>
      <name val="Arial Narrow"/>
      <family val="2"/>
      <charset val="238"/>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thin">
        <color auto="1"/>
      </right>
      <top/>
      <bottom/>
      <diagonal/>
    </border>
    <border>
      <left/>
      <right style="thin">
        <color auto="1"/>
      </right>
      <top/>
      <bottom style="thin">
        <color auto="1"/>
      </bottom>
      <diagonal/>
    </border>
    <border>
      <left style="medium">
        <color auto="1"/>
      </left>
      <right style="thin">
        <color auto="1"/>
      </right>
      <top/>
      <bottom style="medium">
        <color auto="1"/>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applyNumberFormat="0" applyFont="0" applyFill="0" applyBorder="0" applyAlignment="0" applyProtection="0">
      <alignment vertical="top"/>
    </xf>
    <xf numFmtId="0" fontId="41" fillId="0" borderId="0" applyNumberFormat="0" applyFill="0" applyBorder="0" applyAlignment="0" applyProtection="0"/>
    <xf numFmtId="0" fontId="46" fillId="0" borderId="0" applyNumberFormat="0" applyFill="0" applyBorder="0" applyAlignment="0" applyProtection="0">
      <alignment vertical="top"/>
      <protection locked="0"/>
    </xf>
    <xf numFmtId="0" fontId="3" fillId="0" borderId="0"/>
  </cellStyleXfs>
  <cellXfs count="537">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1" fillId="0" borderId="0" xfId="1"/>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3" fillId="0" borderId="0" xfId="0" applyFont="1"/>
    <xf numFmtId="0" fontId="23" fillId="0" borderId="0" xfId="0" applyFont="1" applyAlignment="1">
      <alignment wrapText="1"/>
    </xf>
    <xf numFmtId="0" fontId="25" fillId="0" borderId="0" xfId="0" applyFont="1" applyAlignment="1">
      <alignment wrapText="1"/>
    </xf>
    <xf numFmtId="0" fontId="24" fillId="0" borderId="0" xfId="3" applyFont="1" applyFill="1" applyAlignment="1" applyProtection="1">
      <alignment horizontal="center" wrapText="1"/>
    </xf>
    <xf numFmtId="9" fontId="15" fillId="0" borderId="0" xfId="4" applyFont="1"/>
    <xf numFmtId="0" fontId="24" fillId="0" borderId="0" xfId="3" applyFont="1" applyFill="1" applyAlignment="1" applyProtection="1">
      <alignment horizontal="center"/>
    </xf>
    <xf numFmtId="0" fontId="7" fillId="0" borderId="0" xfId="1" applyFont="1" applyAlignment="1">
      <alignment horizontal="left"/>
    </xf>
    <xf numFmtId="0" fontId="39" fillId="0" borderId="0" xfId="1" applyFont="1"/>
    <xf numFmtId="0" fontId="7" fillId="0" borderId="0" xfId="1" applyFont="1"/>
    <xf numFmtId="0" fontId="40" fillId="0" borderId="0" xfId="1" applyFont="1"/>
    <xf numFmtId="0" fontId="40" fillId="0" borderId="0" xfId="1" quotePrefix="1" applyFont="1"/>
    <xf numFmtId="0" fontId="40" fillId="0" borderId="0" xfId="1" applyFont="1" applyBorder="1"/>
    <xf numFmtId="14" fontId="40" fillId="0" borderId="0" xfId="1" applyNumberFormat="1" applyFont="1"/>
    <xf numFmtId="0" fontId="41" fillId="0" borderId="0" xfId="6"/>
    <xf numFmtId="0" fontId="42" fillId="0" borderId="0" xfId="1" applyFont="1" applyAlignment="1">
      <alignment horizontal="center"/>
    </xf>
    <xf numFmtId="0" fontId="43" fillId="0" borderId="0" xfId="1" applyFont="1"/>
    <xf numFmtId="3" fontId="7" fillId="0" borderId="0" xfId="1" applyNumberFormat="1" applyFont="1"/>
    <xf numFmtId="0" fontId="44" fillId="3" borderId="0" xfId="2" applyFont="1" applyFill="1" applyProtection="1"/>
    <xf numFmtId="0" fontId="44" fillId="3" borderId="0" xfId="2" applyFont="1" applyFill="1" applyAlignment="1" applyProtection="1">
      <alignment horizontal="justify" wrapText="1"/>
    </xf>
    <xf numFmtId="0" fontId="45" fillId="3" borderId="0" xfId="2" applyFont="1" applyFill="1" applyAlignment="1" applyProtection="1">
      <alignment horizontal="center"/>
    </xf>
    <xf numFmtId="0" fontId="4" fillId="0" borderId="0" xfId="2" applyFont="1" applyFill="1" applyAlignment="1" applyProtection="1">
      <protection locked="0"/>
    </xf>
    <xf numFmtId="0" fontId="44" fillId="5" borderId="0" xfId="1" applyFont="1" applyFill="1" applyBorder="1"/>
    <xf numFmtId="0" fontId="47" fillId="3" borderId="0" xfId="7" applyFont="1" applyFill="1" applyAlignment="1" applyProtection="1"/>
    <xf numFmtId="0" fontId="44" fillId="0" borderId="0" xfId="1" applyFont="1" applyFill="1"/>
    <xf numFmtId="0" fontId="44" fillId="2" borderId="0" xfId="2" applyFont="1" applyFill="1" applyProtection="1"/>
    <xf numFmtId="0" fontId="48" fillId="5" borderId="0" xfId="1" applyFont="1" applyFill="1"/>
    <xf numFmtId="0" fontId="44" fillId="5" borderId="0" xfId="1" applyFont="1" applyFill="1"/>
    <xf numFmtId="0" fontId="49" fillId="3" borderId="0" xfId="7" quotePrefix="1" applyFont="1" applyFill="1" applyAlignment="1" applyProtection="1"/>
    <xf numFmtId="0" fontId="50" fillId="3" borderId="0" xfId="2" applyFont="1" applyFill="1" applyProtection="1"/>
    <xf numFmtId="0" fontId="45" fillId="0" borderId="14" xfId="1" applyFont="1" applyFill="1" applyBorder="1"/>
    <xf numFmtId="0" fontId="45" fillId="5" borderId="14" xfId="1" applyFont="1" applyFill="1" applyBorder="1"/>
    <xf numFmtId="0" fontId="45" fillId="5" borderId="14" xfId="1" applyFont="1" applyFill="1" applyBorder="1" applyAlignment="1">
      <alignment horizontal="center"/>
    </xf>
    <xf numFmtId="0" fontId="44" fillId="5" borderId="14" xfId="1" applyFont="1" applyFill="1" applyBorder="1" applyAlignment="1">
      <alignment horizontal="center"/>
    </xf>
    <xf numFmtId="0" fontId="48" fillId="0" borderId="14" xfId="3" applyFont="1" applyFill="1" applyBorder="1" applyAlignment="1" applyProtection="1">
      <alignment wrapText="1"/>
    </xf>
    <xf numFmtId="0" fontId="4" fillId="0" borderId="14" xfId="2" applyFont="1" applyFill="1" applyBorder="1" applyAlignment="1" applyProtection="1">
      <protection locked="0"/>
    </xf>
    <xf numFmtId="0" fontId="51" fillId="0" borderId="14" xfId="2" applyFont="1" applyFill="1" applyBorder="1" applyAlignment="1" applyProtection="1">
      <protection locked="0"/>
    </xf>
    <xf numFmtId="0" fontId="48" fillId="5" borderId="14" xfId="3" applyFont="1" applyFill="1" applyBorder="1" applyAlignment="1" applyProtection="1"/>
    <xf numFmtId="0" fontId="52" fillId="0" borderId="14" xfId="1" applyFont="1" applyFill="1" applyBorder="1"/>
    <xf numFmtId="0" fontId="50" fillId="0" borderId="14" xfId="0" applyFont="1" applyBorder="1" applyAlignment="1">
      <alignment horizontal="left"/>
    </xf>
    <xf numFmtId="0" fontId="53" fillId="0" borderId="14" xfId="2" applyFont="1" applyFill="1" applyBorder="1" applyAlignment="1" applyProtection="1">
      <protection locked="0"/>
    </xf>
    <xf numFmtId="0" fontId="54" fillId="5" borderId="14" xfId="3" applyFont="1" applyFill="1" applyBorder="1" applyAlignment="1" applyProtection="1"/>
    <xf numFmtId="0" fontId="44" fillId="4" borderId="3" xfId="2" applyFont="1" applyFill="1" applyBorder="1" applyProtection="1"/>
    <xf numFmtId="0" fontId="59" fillId="4" borderId="0" xfId="2" applyFont="1" applyFill="1" applyBorder="1" applyAlignment="1" applyProtection="1">
      <alignment horizontal="left"/>
    </xf>
    <xf numFmtId="0" fontId="60" fillId="4" borderId="0" xfId="2" applyFont="1" applyFill="1" applyBorder="1" applyAlignment="1" applyProtection="1">
      <alignment horizontal="justify" wrapText="1"/>
    </xf>
    <xf numFmtId="0" fontId="45" fillId="4" borderId="6" xfId="2" applyFont="1" applyFill="1" applyBorder="1" applyAlignment="1" applyProtection="1">
      <alignment horizontal="center"/>
    </xf>
    <xf numFmtId="0" fontId="61" fillId="4" borderId="0" xfId="2" applyFont="1" applyFill="1" applyBorder="1" applyAlignment="1" applyProtection="1">
      <alignment horizontal="left"/>
    </xf>
    <xf numFmtId="0" fontId="53" fillId="4" borderId="0" xfId="2" applyFont="1" applyFill="1" applyBorder="1" applyAlignment="1" applyProtection="1">
      <alignment horizontal="justify" wrapText="1"/>
    </xf>
    <xf numFmtId="0" fontId="44" fillId="6" borderId="3" xfId="2" applyFont="1" applyFill="1" applyBorder="1" applyProtection="1"/>
    <xf numFmtId="0" fontId="59" fillId="6" borderId="0" xfId="2" applyFont="1" applyFill="1" applyBorder="1" applyAlignment="1" applyProtection="1">
      <alignment horizontal="left"/>
    </xf>
    <xf numFmtId="0" fontId="60" fillId="6" borderId="0" xfId="2" applyFont="1" applyFill="1" applyBorder="1" applyAlignment="1" applyProtection="1">
      <alignment horizontal="justify" wrapText="1"/>
    </xf>
    <xf numFmtId="0" fontId="45" fillId="6" borderId="6" xfId="2" applyFont="1" applyFill="1" applyBorder="1" applyAlignment="1" applyProtection="1">
      <alignment horizontal="center"/>
    </xf>
    <xf numFmtId="0" fontId="61" fillId="6" borderId="0" xfId="2" applyFont="1" applyFill="1" applyBorder="1" applyAlignment="1" applyProtection="1">
      <alignment horizontal="left"/>
    </xf>
    <xf numFmtId="0" fontId="53" fillId="6" borderId="0" xfId="2" applyFont="1" applyFill="1" applyBorder="1" applyAlignment="1" applyProtection="1">
      <alignment horizontal="justify" wrapText="1"/>
    </xf>
    <xf numFmtId="0" fontId="44" fillId="6" borderId="7" xfId="2" applyFont="1" applyFill="1" applyBorder="1" applyProtection="1"/>
    <xf numFmtId="0" fontId="61" fillId="6" borderId="4" xfId="2" applyFont="1" applyFill="1" applyBorder="1" applyAlignment="1" applyProtection="1">
      <alignment horizontal="left"/>
    </xf>
    <xf numFmtId="0" fontId="53" fillId="6" borderId="4" xfId="2" applyFont="1" applyFill="1" applyBorder="1" applyAlignment="1" applyProtection="1">
      <alignment horizontal="justify" wrapText="1"/>
    </xf>
    <xf numFmtId="0" fontId="45" fillId="6" borderId="8" xfId="2" applyFont="1" applyFill="1" applyBorder="1" applyAlignment="1" applyProtection="1">
      <alignment horizontal="center"/>
    </xf>
    <xf numFmtId="0" fontId="38" fillId="0" borderId="0" xfId="3" quotePrefix="1" applyFont="1" applyBorder="1" applyAlignment="1" applyProtection="1"/>
    <xf numFmtId="0" fontId="38" fillId="0" borderId="0" xfId="3" quotePrefix="1" applyFont="1" applyBorder="1" applyAlignment="1" applyProtection="1">
      <alignment horizontal="center"/>
    </xf>
    <xf numFmtId="0" fontId="38" fillId="0" borderId="0" xfId="3" quotePrefix="1" applyFont="1" applyBorder="1" applyAlignment="1" applyProtection="1">
      <alignment horizontal="left"/>
    </xf>
    <xf numFmtId="0" fontId="38" fillId="0" borderId="0" xfId="3" quotePrefix="1" applyFont="1" applyFill="1" applyBorder="1" applyAlignment="1" applyProtection="1">
      <alignment horizontal="center"/>
    </xf>
    <xf numFmtId="0" fontId="4" fillId="0" borderId="14" xfId="1" applyFont="1" applyFill="1" applyBorder="1" applyAlignment="1">
      <alignment horizontal="left" wrapText="1"/>
    </xf>
    <xf numFmtId="0" fontId="4" fillId="0" borderId="13" xfId="1" applyFont="1" applyFill="1" applyBorder="1" applyAlignment="1">
      <alignment horizontal="left" wrapText="1"/>
    </xf>
    <xf numFmtId="0" fontId="13" fillId="0" borderId="3" xfId="1" applyFont="1" applyFill="1" applyBorder="1" applyAlignment="1" applyProtection="1">
      <alignment horizontal="left"/>
    </xf>
    <xf numFmtId="0" fontId="4" fillId="0" borderId="14" xfId="1" applyFont="1" applyFill="1" applyBorder="1" applyAlignment="1">
      <alignment horizontal="center" vertical="center" wrapText="1"/>
    </xf>
    <xf numFmtId="0" fontId="4" fillId="0" borderId="14" xfId="1" applyFont="1" applyFill="1" applyBorder="1" applyAlignment="1">
      <alignment horizontal="left" vertical="center" wrapText="1"/>
    </xf>
    <xf numFmtId="0" fontId="4" fillId="0" borderId="14" xfId="2" applyFont="1" applyFill="1" applyBorder="1" applyAlignment="1" applyProtection="1">
      <alignment horizontal="center"/>
      <protection locked="0"/>
    </xf>
    <xf numFmtId="0" fontId="62" fillId="0" borderId="14" xfId="2" applyFont="1" applyFill="1" applyBorder="1" applyAlignment="1" applyProtection="1">
      <protection locked="0"/>
    </xf>
    <xf numFmtId="0" fontId="63" fillId="0" borderId="15" xfId="0" applyFont="1" applyBorder="1"/>
    <xf numFmtId="0" fontId="27" fillId="0" borderId="14" xfId="2" applyFont="1" applyFill="1" applyBorder="1" applyAlignment="1" applyProtection="1">
      <protection locked="0"/>
    </xf>
    <xf numFmtId="0" fontId="64" fillId="5" borderId="14" xfId="3" applyFont="1" applyFill="1" applyBorder="1" applyAlignment="1" applyProtection="1"/>
    <xf numFmtId="0" fontId="62" fillId="4" borderId="14" xfId="2" applyFont="1" applyFill="1" applyBorder="1" applyAlignment="1" applyProtection="1">
      <protection locked="0"/>
    </xf>
    <xf numFmtId="0" fontId="62" fillId="4" borderId="13" xfId="1" applyFont="1" applyFill="1" applyBorder="1" applyAlignment="1">
      <alignment horizontal="left" wrapText="1"/>
    </xf>
    <xf numFmtId="0" fontId="63" fillId="4" borderId="15" xfId="0" applyFont="1" applyFill="1" applyBorder="1"/>
    <xf numFmtId="0" fontId="63" fillId="4" borderId="14" xfId="0" applyFont="1" applyFill="1" applyBorder="1"/>
    <xf numFmtId="0" fontId="62" fillId="0" borderId="14" xfId="2" applyFont="1" applyFill="1" applyBorder="1" applyAlignment="1" applyProtection="1">
      <alignment wrapText="1"/>
      <protection locked="0"/>
    </xf>
    <xf numFmtId="0" fontId="63" fillId="0" borderId="14" xfId="0" applyFont="1" applyBorder="1"/>
    <xf numFmtId="0" fontId="27" fillId="0" borderId="0" xfId="0" applyFont="1"/>
    <xf numFmtId="0" fontId="62" fillId="0" borderId="0" xfId="0" applyFont="1"/>
    <xf numFmtId="0" fontId="65" fillId="0" borderId="0" xfId="0" applyFont="1"/>
    <xf numFmtId="0" fontId="66" fillId="0" borderId="0" xfId="0" applyFont="1"/>
    <xf numFmtId="0" fontId="27" fillId="0" borderId="0" xfId="3" applyFont="1" applyFill="1" applyAlignment="1" applyProtection="1">
      <alignment horizontal="center" wrapText="1"/>
    </xf>
    <xf numFmtId="0" fontId="66" fillId="0" borderId="0" xfId="0" applyFont="1" applyAlignment="1">
      <alignment wrapText="1"/>
    </xf>
    <xf numFmtId="0" fontId="66" fillId="0" borderId="0" xfId="0" applyFont="1" applyBorder="1" applyAlignment="1">
      <alignment wrapText="1"/>
    </xf>
    <xf numFmtId="0" fontId="62" fillId="0" borderId="0" xfId="0" applyFont="1" applyAlignment="1"/>
    <xf numFmtId="0" fontId="27" fillId="0" borderId="0" xfId="3" applyFont="1" applyFill="1" applyAlignment="1" applyProtection="1">
      <alignment horizontal="center"/>
    </xf>
    <xf numFmtId="0" fontId="31" fillId="0" borderId="0" xfId="2" applyFont="1" applyFill="1" applyAlignment="1" applyProtection="1">
      <alignment horizontal="center" vertical="center" wrapText="1"/>
      <protection locked="0"/>
    </xf>
    <xf numFmtId="0" fontId="52" fillId="0" borderId="14" xfId="1" applyFont="1" applyFill="1" applyBorder="1" applyAlignment="1">
      <alignment vertical="center"/>
    </xf>
    <xf numFmtId="0" fontId="50" fillId="0" borderId="14" xfId="0" applyFont="1" applyBorder="1" applyAlignment="1">
      <alignment horizontal="left" vertical="center"/>
    </xf>
    <xf numFmtId="0" fontId="44" fillId="3" borderId="0" xfId="2" applyFont="1" applyFill="1" applyAlignment="1" applyProtection="1">
      <alignment vertical="center"/>
    </xf>
    <xf numFmtId="0" fontId="62" fillId="0" borderId="14" xfId="2" applyFont="1" applyFill="1" applyBorder="1" applyAlignment="1" applyProtection="1">
      <alignment vertical="center" wrapText="1"/>
      <protection locked="0"/>
    </xf>
    <xf numFmtId="0" fontId="62" fillId="0" borderId="14" xfId="2" applyFont="1" applyFill="1" applyBorder="1" applyAlignment="1" applyProtection="1">
      <alignment vertical="center"/>
      <protection locked="0"/>
    </xf>
    <xf numFmtId="0" fontId="63" fillId="0" borderId="14" xfId="0" applyFont="1" applyBorder="1" applyAlignment="1">
      <alignment vertical="center"/>
    </xf>
    <xf numFmtId="0" fontId="53" fillId="6" borderId="0" xfId="2" applyFont="1" applyFill="1" applyBorder="1" applyAlignment="1" applyProtection="1">
      <alignment horizontal="left" wrapText="1"/>
    </xf>
    <xf numFmtId="0" fontId="28" fillId="0" borderId="0" xfId="0" applyFont="1" applyAlignment="1">
      <alignment horizontal="left"/>
    </xf>
    <xf numFmtId="0" fontId="53" fillId="6" borderId="14" xfId="2" applyFont="1" applyFill="1" applyBorder="1" applyAlignment="1" applyProtection="1">
      <protection locked="0"/>
    </xf>
    <xf numFmtId="0" fontId="53" fillId="6" borderId="14" xfId="2" applyFont="1" applyFill="1" applyBorder="1" applyAlignment="1" applyProtection="1">
      <alignment wrapText="1"/>
      <protection locked="0"/>
    </xf>
    <xf numFmtId="0" fontId="62" fillId="6" borderId="14" xfId="2" applyFont="1" applyFill="1" applyBorder="1" applyAlignment="1" applyProtection="1">
      <alignment vertical="center" wrapText="1"/>
      <protection locked="0"/>
    </xf>
    <xf numFmtId="0" fontId="62" fillId="6" borderId="13" xfId="1" applyFont="1" applyFill="1" applyBorder="1" applyAlignment="1">
      <alignment horizontal="left" vertical="center" wrapText="1"/>
    </xf>
    <xf numFmtId="0" fontId="4" fillId="6" borderId="13" xfId="1" applyFont="1" applyFill="1" applyBorder="1" applyAlignment="1">
      <alignment horizontal="left" wrapText="1"/>
    </xf>
    <xf numFmtId="0" fontId="70" fillId="6" borderId="15" xfId="0" applyFont="1" applyFill="1" applyBorder="1"/>
    <xf numFmtId="0" fontId="70" fillId="6" borderId="14" xfId="0" applyFont="1" applyFill="1" applyBorder="1"/>
    <xf numFmtId="0" fontId="71" fillId="2" borderId="0" xfId="1" applyFont="1" applyFill="1" applyAlignment="1" applyProtection="1">
      <alignment horizontal="left"/>
    </xf>
    <xf numFmtId="0" fontId="33" fillId="2" borderId="0" xfId="1" applyFont="1" applyFill="1" applyAlignment="1" applyProtection="1">
      <alignment wrapText="1"/>
    </xf>
    <xf numFmtId="0" fontId="28" fillId="0" borderId="0" xfId="0" applyFont="1" applyFill="1" applyAlignment="1">
      <alignment horizontal="left"/>
    </xf>
    <xf numFmtId="0" fontId="28" fillId="0" borderId="0" xfId="0" applyFont="1" applyFill="1" applyAlignment="1"/>
    <xf numFmtId="0" fontId="28" fillId="0" borderId="0" xfId="0" applyFont="1" applyFill="1" applyAlignment="1" applyProtection="1">
      <alignment horizontal="left"/>
      <protection hidden="1"/>
    </xf>
    <xf numFmtId="0" fontId="6" fillId="0" borderId="0" xfId="1" applyFont="1" applyFill="1" applyAlignment="1" applyProtection="1">
      <alignment horizontal="left"/>
    </xf>
    <xf numFmtId="0" fontId="28" fillId="0" borderId="0" xfId="0" applyFont="1" applyFill="1" applyProtection="1">
      <protection locked="0"/>
    </xf>
    <xf numFmtId="0" fontId="28" fillId="0" borderId="0" xfId="0" applyFont="1" applyFill="1" applyAlignment="1" applyProtection="1">
      <protection hidden="1"/>
    </xf>
    <xf numFmtId="0" fontId="30" fillId="0" borderId="0" xfId="0" applyFont="1" applyFill="1" applyProtection="1">
      <protection locked="0"/>
    </xf>
    <xf numFmtId="0" fontId="30" fillId="0" borderId="0" xfId="0" applyFont="1" applyFill="1" applyAlignment="1" applyProtection="1">
      <alignment horizontal="left"/>
      <protection locked="0"/>
    </xf>
    <xf numFmtId="0" fontId="28" fillId="0" borderId="0" xfId="0" applyFont="1" applyFill="1" applyAlignment="1" applyProtection="1">
      <alignment horizontal="left"/>
      <protection locked="0"/>
    </xf>
    <xf numFmtId="0" fontId="28" fillId="0" borderId="0" xfId="0" applyFont="1" applyFill="1" applyBorder="1" applyAlignment="1" applyProtection="1">
      <alignment horizontal="left"/>
      <protection locked="0"/>
    </xf>
    <xf numFmtId="0" fontId="72" fillId="0" borderId="0" xfId="0" applyFont="1" applyFill="1" applyBorder="1" applyAlignment="1" applyProtection="1">
      <alignment horizontal="left"/>
      <protection locked="0"/>
    </xf>
    <xf numFmtId="0" fontId="72" fillId="0" borderId="0" xfId="0" applyFont="1" applyFill="1" applyBorder="1" applyAlignment="1" applyProtection="1">
      <alignment horizontal="center"/>
      <protection locked="0"/>
    </xf>
    <xf numFmtId="0" fontId="73" fillId="0" borderId="4" xfId="0" applyFont="1" applyFill="1" applyBorder="1" applyAlignment="1" applyProtection="1">
      <alignment horizontal="center"/>
      <protection locked="0"/>
    </xf>
    <xf numFmtId="0" fontId="30" fillId="0" borderId="16" xfId="0" applyFont="1" applyFill="1" applyBorder="1" applyAlignment="1" applyProtection="1">
      <alignment vertical="center" wrapText="1"/>
      <protection locked="0"/>
    </xf>
    <xf numFmtId="0" fontId="30" fillId="0" borderId="17" xfId="0" applyFont="1" applyFill="1" applyBorder="1" applyAlignment="1" applyProtection="1">
      <alignment horizontal="center" vertical="center" wrapText="1"/>
      <protection locked="0"/>
    </xf>
    <xf numFmtId="0" fontId="30" fillId="0" borderId="18" xfId="0" applyFont="1" applyFill="1" applyBorder="1" applyAlignment="1" applyProtection="1">
      <alignment horizontal="center" vertical="center" wrapText="1"/>
      <protection locked="0"/>
    </xf>
    <xf numFmtId="0" fontId="30" fillId="0" borderId="19" xfId="0" applyFont="1" applyFill="1" applyBorder="1" applyAlignment="1" applyProtection="1">
      <alignment vertical="center" wrapText="1"/>
      <protection locked="0"/>
    </xf>
    <xf numFmtId="0" fontId="35" fillId="0" borderId="22" xfId="0" applyFont="1" applyFill="1" applyBorder="1" applyAlignment="1" applyProtection="1">
      <alignment vertical="top" wrapText="1"/>
      <protection locked="0"/>
    </xf>
    <xf numFmtId="0" fontId="30" fillId="4" borderId="14" xfId="0" applyFont="1" applyFill="1" applyBorder="1" applyAlignment="1" applyProtection="1">
      <alignment horizontal="center" vertical="center"/>
      <protection locked="0"/>
    </xf>
    <xf numFmtId="0" fontId="35" fillId="0" borderId="24" xfId="0" applyFont="1" applyFill="1" applyBorder="1" applyAlignment="1" applyProtection="1">
      <alignment vertical="top" wrapText="1"/>
      <protection locked="0"/>
    </xf>
    <xf numFmtId="0" fontId="30" fillId="0" borderId="26" xfId="0" applyFont="1" applyFill="1" applyBorder="1" applyProtection="1">
      <protection locked="0"/>
    </xf>
    <xf numFmtId="0" fontId="30" fillId="0" borderId="20" xfId="0" applyFont="1" applyFill="1" applyBorder="1" applyAlignment="1" applyProtection="1">
      <alignment horizontal="center"/>
      <protection locked="0"/>
    </xf>
    <xf numFmtId="0" fontId="30" fillId="0" borderId="21" xfId="0" applyFont="1" applyFill="1" applyBorder="1" applyAlignment="1" applyProtection="1">
      <alignment horizontal="center"/>
      <protection locked="0"/>
    </xf>
    <xf numFmtId="0" fontId="72" fillId="0" borderId="27" xfId="0" applyFont="1" applyFill="1" applyBorder="1" applyProtection="1">
      <protection locked="0"/>
    </xf>
    <xf numFmtId="0" fontId="72" fillId="0" borderId="28" xfId="0" applyFont="1" applyFill="1" applyBorder="1" applyAlignment="1" applyProtection="1">
      <alignment horizontal="center"/>
      <protection locked="0"/>
    </xf>
    <xf numFmtId="0" fontId="72" fillId="0" borderId="29" xfId="0" applyFont="1" applyFill="1" applyBorder="1" applyAlignment="1" applyProtection="1">
      <alignment horizontal="center"/>
      <protection locked="0"/>
    </xf>
    <xf numFmtId="0" fontId="72" fillId="0" borderId="30" xfId="0" applyFont="1" applyFill="1" applyBorder="1" applyProtection="1">
      <protection locked="0"/>
    </xf>
    <xf numFmtId="0" fontId="72" fillId="0" borderId="31" xfId="0" applyFont="1" applyFill="1" applyBorder="1" applyAlignment="1" applyProtection="1">
      <alignment horizontal="center"/>
      <protection locked="0"/>
    </xf>
    <xf numFmtId="0" fontId="72" fillId="0" borderId="32" xfId="0" applyFont="1" applyFill="1" applyBorder="1" applyAlignment="1" applyProtection="1">
      <alignment horizontal="center"/>
      <protection locked="0"/>
    </xf>
    <xf numFmtId="0" fontId="30" fillId="0" borderId="33" xfId="0" applyFont="1" applyFill="1" applyBorder="1" applyProtection="1">
      <protection locked="0"/>
    </xf>
    <xf numFmtId="0" fontId="30" fillId="0" borderId="17" xfId="0" applyFont="1" applyFill="1" applyBorder="1" applyAlignment="1" applyProtection="1">
      <alignment horizontal="center"/>
      <protection locked="0"/>
    </xf>
    <xf numFmtId="0" fontId="30" fillId="0" borderId="18" xfId="0" applyFont="1" applyFill="1" applyBorder="1" applyAlignment="1" applyProtection="1">
      <alignment horizontal="center"/>
      <protection locked="0"/>
    </xf>
    <xf numFmtId="0" fontId="30" fillId="0" borderId="34" xfId="0" applyFont="1" applyFill="1" applyBorder="1" applyAlignment="1" applyProtection="1">
      <alignment vertical="top" wrapText="1"/>
      <protection locked="0"/>
    </xf>
    <xf numFmtId="0" fontId="30" fillId="0" borderId="19" xfId="0" applyFont="1" applyFill="1" applyBorder="1" applyAlignment="1" applyProtection="1">
      <alignment vertical="top" wrapText="1"/>
      <protection locked="0"/>
    </xf>
    <xf numFmtId="0" fontId="28" fillId="0" borderId="22" xfId="0" applyFont="1" applyFill="1" applyBorder="1" applyAlignment="1" applyProtection="1">
      <alignment vertical="top" wrapText="1"/>
      <protection locked="0"/>
    </xf>
    <xf numFmtId="0" fontId="28" fillId="0" borderId="24" xfId="0" applyFont="1" applyFill="1" applyBorder="1" applyAlignment="1" applyProtection="1">
      <alignment vertical="top" wrapText="1"/>
      <protection locked="0"/>
    </xf>
    <xf numFmtId="0" fontId="30" fillId="0" borderId="26" xfId="0" applyFont="1" applyFill="1" applyBorder="1" applyAlignment="1" applyProtection="1">
      <alignment vertical="top" wrapText="1"/>
      <protection locked="0"/>
    </xf>
    <xf numFmtId="0" fontId="30" fillId="0" borderId="20" xfId="0" applyFont="1" applyFill="1" applyBorder="1" applyAlignment="1" applyProtection="1">
      <alignment horizontal="center" vertical="center" wrapText="1"/>
      <protection locked="0"/>
    </xf>
    <xf numFmtId="0" fontId="28" fillId="0" borderId="21" xfId="0" applyFont="1" applyFill="1" applyBorder="1" applyProtection="1">
      <protection locked="0"/>
    </xf>
    <xf numFmtId="0" fontId="76" fillId="2" borderId="26" xfId="0" applyFont="1" applyFill="1" applyBorder="1" applyAlignment="1" applyProtection="1">
      <alignment vertical="top" wrapText="1"/>
      <protection locked="0"/>
    </xf>
    <xf numFmtId="0" fontId="28" fillId="0" borderId="20" xfId="0" applyFont="1" applyFill="1" applyBorder="1" applyProtection="1">
      <protection locked="0"/>
    </xf>
    <xf numFmtId="0" fontId="30" fillId="0" borderId="33" xfId="0" applyFont="1" applyFill="1" applyBorder="1" applyAlignment="1" applyProtection="1">
      <alignment vertical="center" wrapText="1"/>
      <protection locked="0"/>
    </xf>
    <xf numFmtId="0" fontId="30" fillId="0" borderId="26" xfId="0" applyFont="1" applyFill="1" applyBorder="1" applyAlignment="1" applyProtection="1">
      <alignment vertical="center" wrapText="1"/>
      <protection locked="0"/>
    </xf>
    <xf numFmtId="0" fontId="77" fillId="0" borderId="27" xfId="0" applyFont="1" applyBorder="1" applyAlignment="1">
      <alignment horizontal="justify" vertical="center"/>
    </xf>
    <xf numFmtId="0" fontId="77" fillId="0" borderId="22" xfId="0" applyFont="1" applyBorder="1" applyAlignment="1">
      <alignment horizontal="justify" vertical="center"/>
    </xf>
    <xf numFmtId="0" fontId="78" fillId="0" borderId="14" xfId="0" applyFont="1" applyBorder="1" applyAlignment="1">
      <alignment horizontal="justify" vertical="center"/>
    </xf>
    <xf numFmtId="0" fontId="78" fillId="0" borderId="23" xfId="0" applyFont="1" applyBorder="1" applyAlignment="1">
      <alignment horizontal="justify" vertical="center"/>
    </xf>
    <xf numFmtId="0" fontId="30" fillId="0" borderId="33" xfId="0" applyFont="1" applyFill="1" applyBorder="1" applyAlignment="1" applyProtection="1">
      <alignment wrapText="1"/>
      <protection locked="0"/>
    </xf>
    <xf numFmtId="0" fontId="74" fillId="0" borderId="39" xfId="0" applyFont="1" applyFill="1" applyBorder="1" applyAlignment="1" applyProtection="1">
      <alignment vertical="center" wrapText="1"/>
      <protection locked="0"/>
    </xf>
    <xf numFmtId="0" fontId="74" fillId="0" borderId="6" xfId="0" applyFont="1" applyFill="1" applyBorder="1" applyAlignment="1" applyProtection="1">
      <alignment vertical="center" wrapText="1"/>
      <protection locked="0"/>
    </xf>
    <xf numFmtId="0" fontId="30" fillId="0" borderId="39" xfId="0" applyFont="1" applyFill="1" applyBorder="1" applyAlignment="1" applyProtection="1">
      <alignment horizontal="center" vertical="center" wrapText="1"/>
      <protection locked="0"/>
    </xf>
    <xf numFmtId="0" fontId="30" fillId="0" borderId="6" xfId="0" applyFont="1" applyFill="1" applyBorder="1" applyAlignment="1" applyProtection="1">
      <alignment horizontal="center" vertical="center"/>
      <protection locked="0"/>
    </xf>
    <xf numFmtId="0" fontId="79" fillId="0" borderId="26" xfId="0" applyFont="1" applyFill="1" applyBorder="1" applyAlignment="1" applyProtection="1">
      <alignment vertical="top" wrapText="1"/>
      <protection locked="0"/>
    </xf>
    <xf numFmtId="0" fontId="30" fillId="0" borderId="40" xfId="0" applyFont="1" applyFill="1" applyBorder="1" applyAlignment="1" applyProtection="1">
      <alignment horizontal="center"/>
      <protection locked="0"/>
    </xf>
    <xf numFmtId="0" fontId="30" fillId="0" borderId="38" xfId="0" applyFont="1" applyFill="1" applyBorder="1" applyAlignment="1" applyProtection="1">
      <alignment horizontal="center"/>
      <protection locked="0"/>
    </xf>
    <xf numFmtId="0" fontId="10" fillId="2" borderId="0" xfId="3" quotePrefix="1" applyFill="1" applyAlignment="1" applyProtection="1">
      <alignment horizontal="left"/>
    </xf>
    <xf numFmtId="0" fontId="28" fillId="0" borderId="26" xfId="0" applyFont="1" applyFill="1" applyBorder="1" applyAlignment="1" applyProtection="1">
      <alignment vertical="top" wrapText="1"/>
      <protection locked="0"/>
    </xf>
    <xf numFmtId="0" fontId="30" fillId="0" borderId="3" xfId="0" applyFont="1" applyFill="1" applyBorder="1" applyProtection="1">
      <protection locked="0"/>
    </xf>
    <xf numFmtId="0" fontId="28" fillId="0" borderId="22" xfId="0" applyFont="1" applyFill="1" applyBorder="1" applyProtection="1">
      <protection locked="0"/>
    </xf>
    <xf numFmtId="0" fontId="28" fillId="0" borderId="14" xfId="0" applyFont="1" applyFill="1" applyBorder="1" applyAlignment="1" applyProtection="1">
      <alignment horizontal="center"/>
      <protection locked="0"/>
    </xf>
    <xf numFmtId="0" fontId="28" fillId="0" borderId="23" xfId="0" applyFont="1" applyFill="1" applyBorder="1" applyAlignment="1" applyProtection="1">
      <alignment horizontal="center"/>
      <protection locked="0"/>
    </xf>
    <xf numFmtId="0" fontId="28" fillId="0" borderId="24" xfId="0" applyFont="1" applyFill="1" applyBorder="1" applyProtection="1">
      <protection locked="0"/>
    </xf>
    <xf numFmtId="0" fontId="28" fillId="0" borderId="41" xfId="0" applyFont="1" applyFill="1" applyBorder="1" applyAlignment="1" applyProtection="1">
      <alignment horizontal="center"/>
      <protection locked="0"/>
    </xf>
    <xf numFmtId="0" fontId="28" fillId="0" borderId="25" xfId="0" applyFont="1" applyFill="1" applyBorder="1" applyAlignment="1" applyProtection="1">
      <alignment horizontal="center"/>
      <protection locked="0"/>
    </xf>
    <xf numFmtId="0" fontId="30" fillId="0" borderId="30" xfId="0" applyFont="1" applyFill="1" applyBorder="1" applyProtection="1">
      <protection locked="0"/>
    </xf>
    <xf numFmtId="0" fontId="30" fillId="0" borderId="42" xfId="0" applyFont="1" applyFill="1" applyBorder="1" applyAlignment="1" applyProtection="1">
      <alignment horizontal="center"/>
      <protection locked="0"/>
    </xf>
    <xf numFmtId="0" fontId="30" fillId="0" borderId="43" xfId="0" applyFont="1" applyFill="1" applyBorder="1" applyAlignment="1" applyProtection="1">
      <alignment horizontal="center"/>
      <protection locked="0"/>
    </xf>
    <xf numFmtId="0" fontId="72" fillId="0" borderId="0" xfId="0" applyFont="1" applyFill="1" applyBorder="1" applyProtection="1">
      <protection locked="0"/>
    </xf>
    <xf numFmtId="0" fontId="29" fillId="0" borderId="0" xfId="8" applyFont="1" applyFill="1" applyProtection="1">
      <protection locked="0"/>
    </xf>
    <xf numFmtId="14" fontId="28" fillId="0" borderId="0" xfId="0" applyNumberFormat="1" applyFont="1" applyFill="1" applyAlignment="1"/>
    <xf numFmtId="0" fontId="28" fillId="0" borderId="4" xfId="0" applyFont="1" applyFill="1" applyBorder="1" applyProtection="1">
      <protection locked="0"/>
    </xf>
    <xf numFmtId="0" fontId="28" fillId="0" borderId="0" xfId="0" applyFont="1" applyFill="1" applyAlignment="1" applyProtection="1">
      <alignment horizontal="center"/>
      <protection locked="0"/>
    </xf>
    <xf numFmtId="0" fontId="2" fillId="2" borderId="0" xfId="1" applyFont="1" applyFill="1" applyAlignment="1" applyProtection="1">
      <alignment horizontal="left"/>
    </xf>
    <xf numFmtId="0" fontId="36" fillId="2" borderId="0" xfId="8" applyFont="1" applyFill="1" applyBorder="1" applyAlignment="1" applyProtection="1">
      <alignment horizontal="left" wrapText="1"/>
      <protection locked="0"/>
    </xf>
    <xf numFmtId="0" fontId="81" fillId="2" borderId="0" xfId="0" applyFont="1" applyFill="1" applyAlignment="1">
      <alignment horizontal="justify" vertical="center"/>
    </xf>
    <xf numFmtId="0" fontId="82" fillId="2" borderId="0" xfId="0" applyFont="1" applyFill="1" applyAlignment="1">
      <alignment horizontal="justify" vertical="center"/>
    </xf>
    <xf numFmtId="0" fontId="10" fillId="2" borderId="0" xfId="3" quotePrefix="1" applyFill="1" applyAlignment="1" applyProtection="1">
      <alignment horizontal="left" vertical="top"/>
    </xf>
    <xf numFmtId="0" fontId="10" fillId="2" borderId="0" xfId="3" quotePrefix="1" applyFill="1" applyAlignment="1" applyProtection="1">
      <alignment vertical="top"/>
    </xf>
    <xf numFmtId="0" fontId="28" fillId="0" borderId="0" xfId="0" applyFont="1" applyFill="1" applyAlignment="1">
      <alignment horizontal="justify"/>
    </xf>
    <xf numFmtId="0" fontId="35" fillId="0" borderId="0" xfId="0" applyFont="1" applyFill="1"/>
    <xf numFmtId="0" fontId="85" fillId="0" borderId="0" xfId="0" applyFont="1" applyFill="1" applyAlignment="1">
      <alignment horizontal="justify"/>
    </xf>
    <xf numFmtId="0" fontId="85" fillId="0" borderId="0" xfId="0" applyFont="1" applyFill="1"/>
    <xf numFmtId="0" fontId="28" fillId="0" borderId="0" xfId="0" applyFont="1" applyFill="1" applyAlignment="1">
      <alignment wrapText="1"/>
    </xf>
    <xf numFmtId="0" fontId="28" fillId="0" borderId="0" xfId="0" applyFont="1" applyFill="1" applyAlignment="1">
      <alignment horizontal="justify" wrapText="1"/>
    </xf>
    <xf numFmtId="0" fontId="86" fillId="0" borderId="0" xfId="0" applyFont="1" applyAlignment="1"/>
    <xf numFmtId="0" fontId="28" fillId="0" borderId="0" xfId="0" applyFont="1" applyFill="1" applyAlignment="1" applyProtection="1">
      <protection locked="0"/>
    </xf>
    <xf numFmtId="0" fontId="87" fillId="0" borderId="0" xfId="0" applyFont="1" applyFill="1" applyAlignment="1"/>
    <xf numFmtId="14" fontId="87" fillId="0" borderId="0" xfId="0" applyNumberFormat="1" applyFont="1" applyFill="1" applyAlignment="1"/>
    <xf numFmtId="0" fontId="28" fillId="0" borderId="0" xfId="0" applyFont="1" applyFill="1" applyAlignment="1" applyProtection="1">
      <alignment horizontal="left" wrapText="1"/>
      <protection locked="0"/>
    </xf>
    <xf numFmtId="0" fontId="88" fillId="0" borderId="0" xfId="0" applyFont="1" applyAlignment="1">
      <alignment horizontal="left"/>
    </xf>
    <xf numFmtId="0" fontId="86" fillId="0" borderId="0" xfId="0" applyFont="1" applyAlignment="1">
      <alignment horizontal="left"/>
    </xf>
    <xf numFmtId="0" fontId="28" fillId="0" borderId="0" xfId="0" applyFont="1" applyAlignment="1"/>
    <xf numFmtId="0" fontId="28" fillId="0" borderId="44" xfId="0" applyFont="1" applyFill="1" applyBorder="1" applyAlignment="1" applyProtection="1">
      <protection locked="0"/>
    </xf>
    <xf numFmtId="0" fontId="35" fillId="0" borderId="44" xfId="0" applyFont="1" applyFill="1" applyBorder="1"/>
    <xf numFmtId="0" fontId="28" fillId="0" borderId="44" xfId="0" applyFont="1" applyFill="1" applyBorder="1" applyAlignment="1" applyProtection="1">
      <alignment horizontal="left"/>
      <protection locked="0"/>
    </xf>
    <xf numFmtId="0" fontId="30" fillId="0" borderId="0" xfId="0" applyFont="1" applyFill="1" applyAlignment="1" applyProtection="1">
      <protection locked="0"/>
    </xf>
    <xf numFmtId="0" fontId="84" fillId="0" borderId="0" xfId="0" applyFont="1" applyFill="1" applyAlignment="1">
      <alignment horizontal="right"/>
    </xf>
    <xf numFmtId="0" fontId="28" fillId="0" borderId="0" xfId="0" applyFont="1" applyFill="1"/>
    <xf numFmtId="0" fontId="30" fillId="0" borderId="0" xfId="0" applyFont="1" applyFill="1"/>
    <xf numFmtId="0" fontId="84" fillId="0" borderId="0" xfId="0" applyFont="1" applyFill="1" applyAlignment="1">
      <alignment horizontal="left"/>
    </xf>
    <xf numFmtId="0" fontId="84" fillId="0" borderId="0" xfId="0" applyFont="1" applyFill="1" applyAlignment="1"/>
    <xf numFmtId="0" fontId="89" fillId="2" borderId="0" xfId="1" applyFont="1" applyFill="1" applyAlignment="1" applyProtection="1">
      <alignment horizontal="center"/>
    </xf>
    <xf numFmtId="0" fontId="84" fillId="0" borderId="0" xfId="0" applyFont="1" applyAlignment="1">
      <alignment horizontal="left"/>
    </xf>
    <xf numFmtId="0" fontId="28" fillId="0" borderId="0" xfId="0" applyFont="1" applyFill="1" applyAlignment="1">
      <alignment horizontal="left" wrapText="1"/>
    </xf>
    <xf numFmtId="0" fontId="28" fillId="0" borderId="44" xfId="0" applyFont="1" applyFill="1" applyBorder="1"/>
    <xf numFmtId="0" fontId="28" fillId="0" borderId="44" xfId="0" applyFont="1" applyFill="1" applyBorder="1" applyAlignment="1">
      <alignment horizontal="left"/>
    </xf>
    <xf numFmtId="0" fontId="28" fillId="0" borderId="0" xfId="0" applyFont="1" applyFill="1" applyBorder="1"/>
    <xf numFmtId="0" fontId="28" fillId="0" borderId="0" xfId="0" applyFont="1" applyFill="1" applyBorder="1" applyAlignment="1">
      <alignment horizontal="left"/>
    </xf>
    <xf numFmtId="0" fontId="28" fillId="0" borderId="0" xfId="0" applyFont="1" applyFill="1" applyAlignment="1">
      <alignment horizontal="left"/>
    </xf>
    <xf numFmtId="0" fontId="16" fillId="0" borderId="0" xfId="0" applyFont="1" applyAlignment="1">
      <alignment horizontal="center" wrapText="1"/>
    </xf>
    <xf numFmtId="0" fontId="66" fillId="0" borderId="0" xfId="0" applyFont="1" applyAlignment="1">
      <alignment horizontal="justify" vertical="center" wrapText="1"/>
    </xf>
    <xf numFmtId="0" fontId="21" fillId="0" borderId="0" xfId="0" applyNumberFormat="1" applyFont="1" applyAlignment="1">
      <alignment horizontal="justify"/>
    </xf>
    <xf numFmtId="0" fontId="28" fillId="0" borderId="0" xfId="0" applyFont="1" applyAlignment="1">
      <alignment horizontal="left"/>
    </xf>
    <xf numFmtId="0" fontId="84" fillId="0" borderId="0" xfId="0" applyFont="1" applyFill="1" applyAlignment="1">
      <alignment horizontal="left"/>
    </xf>
    <xf numFmtId="0" fontId="28" fillId="0" borderId="0" xfId="0" applyFont="1" applyFill="1" applyAlignment="1">
      <alignment horizontal="left"/>
    </xf>
    <xf numFmtId="0" fontId="28" fillId="0" borderId="0" xfId="0" applyFont="1" applyAlignment="1">
      <alignment horizontal="left" wrapText="1"/>
    </xf>
    <xf numFmtId="0" fontId="91" fillId="3" borderId="0" xfId="3" applyFont="1" applyFill="1" applyAlignment="1" applyProtection="1"/>
    <xf numFmtId="0" fontId="21" fillId="0" borderId="0" xfId="0" applyFont="1" applyAlignment="1">
      <alignment vertical="center" wrapText="1"/>
    </xf>
    <xf numFmtId="0" fontId="23" fillId="0" borderId="0" xfId="0" applyFont="1" applyAlignment="1">
      <alignment vertical="center"/>
    </xf>
    <xf numFmtId="0" fontId="23" fillId="0" borderId="0" xfId="0" applyFont="1" applyAlignment="1">
      <alignment vertical="center" wrapText="1"/>
    </xf>
    <xf numFmtId="0" fontId="2" fillId="2" borderId="0" xfId="1" applyFont="1" applyFill="1" applyAlignment="1" applyProtection="1">
      <alignment horizontal="center" vertical="center"/>
    </xf>
    <xf numFmtId="0" fontId="4" fillId="0" borderId="0" xfId="3" applyFont="1" applyFill="1" applyAlignment="1" applyProtection="1">
      <alignment horizontal="center" vertical="center" wrapText="1"/>
    </xf>
    <xf numFmtId="0" fontId="16" fillId="0" borderId="0" xfId="0" applyFont="1" applyAlignment="1">
      <alignment vertical="top"/>
    </xf>
    <xf numFmtId="9" fontId="16" fillId="0" borderId="0" xfId="4" applyFont="1"/>
    <xf numFmtId="9" fontId="94" fillId="0" borderId="0" xfId="4" applyFont="1"/>
    <xf numFmtId="0" fontId="23" fillId="0" borderId="0" xfId="0" applyFont="1" applyFill="1"/>
    <xf numFmtId="0" fontId="10" fillId="0" borderId="0" xfId="3" applyFill="1" applyAlignment="1" applyProtection="1">
      <alignment horizontal="center" wrapText="1"/>
    </xf>
    <xf numFmtId="0" fontId="86" fillId="0" borderId="0" xfId="0" applyFont="1" applyFill="1" applyAlignment="1"/>
    <xf numFmtId="0" fontId="86" fillId="0" borderId="0" xfId="0" applyFont="1" applyAlignment="1">
      <alignment horizontal="justify"/>
    </xf>
    <xf numFmtId="0" fontId="96" fillId="0" borderId="0" xfId="0" applyFont="1" applyAlignment="1">
      <alignment horizontal="justify"/>
    </xf>
    <xf numFmtId="0" fontId="97" fillId="0" borderId="0" xfId="0" applyFont="1"/>
    <xf numFmtId="0" fontId="72" fillId="0" borderId="0" xfId="0" applyFont="1" applyAlignment="1"/>
    <xf numFmtId="0" fontId="72" fillId="0" borderId="0" xfId="0" applyFont="1" applyFill="1" applyAlignment="1"/>
    <xf numFmtId="0" fontId="100" fillId="0" borderId="0" xfId="0" applyFont="1" applyAlignment="1">
      <alignment horizontal="left"/>
    </xf>
    <xf numFmtId="0" fontId="101" fillId="0" borderId="0" xfId="0" applyFont="1" applyAlignment="1">
      <alignment horizontal="left"/>
    </xf>
    <xf numFmtId="0" fontId="101" fillId="0" borderId="0" xfId="0" applyFont="1"/>
    <xf numFmtId="0" fontId="72" fillId="0" borderId="0" xfId="0" applyFont="1" applyAlignment="1">
      <alignment horizontal="left"/>
    </xf>
    <xf numFmtId="0" fontId="84" fillId="0" borderId="0" xfId="0" applyFont="1" applyAlignment="1"/>
    <xf numFmtId="0" fontId="100" fillId="0" borderId="0" xfId="0" applyFont="1" applyAlignment="1"/>
    <xf numFmtId="0" fontId="28" fillId="0" borderId="0" xfId="0" applyFont="1" applyAlignment="1">
      <alignment horizontal="justify"/>
    </xf>
    <xf numFmtId="0" fontId="103" fillId="0" borderId="0" xfId="0" applyFont="1" applyAlignment="1">
      <alignment vertical="top"/>
    </xf>
    <xf numFmtId="0" fontId="103" fillId="0" borderId="0" xfId="0" applyFont="1" applyAlignment="1"/>
    <xf numFmtId="0" fontId="28" fillId="0" borderId="0" xfId="0" applyFont="1" applyFill="1" applyAlignment="1">
      <alignment horizontal="left" vertical="top"/>
    </xf>
    <xf numFmtId="0" fontId="103" fillId="0" borderId="0" xfId="0" applyFont="1" applyFill="1" applyAlignment="1">
      <alignment horizontal="left"/>
    </xf>
    <xf numFmtId="0" fontId="103" fillId="0" borderId="0" xfId="0" applyFont="1" applyAlignment="1">
      <alignment wrapText="1"/>
    </xf>
    <xf numFmtId="0" fontId="84" fillId="0" borderId="0" xfId="0" applyFont="1" applyFill="1" applyAlignment="1">
      <alignment horizontal="left" vertical="top"/>
    </xf>
    <xf numFmtId="0" fontId="28" fillId="0" borderId="0" xfId="0" applyFont="1" applyAlignment="1">
      <alignment vertical="top"/>
    </xf>
    <xf numFmtId="0" fontId="103" fillId="0" borderId="0" xfId="0" applyFont="1" applyAlignment="1">
      <alignment vertical="top" wrapText="1"/>
    </xf>
    <xf numFmtId="0" fontId="84" fillId="0" borderId="0" xfId="0" applyFont="1" applyFill="1" applyAlignment="1">
      <alignment vertical="top"/>
    </xf>
    <xf numFmtId="0" fontId="105" fillId="0" borderId="0" xfId="0" applyFont="1" applyAlignment="1"/>
    <xf numFmtId="0" fontId="106" fillId="0" borderId="0" xfId="0" applyFont="1"/>
    <xf numFmtId="0" fontId="106" fillId="0" borderId="0" xfId="0" applyFont="1" applyAlignment="1"/>
    <xf numFmtId="0" fontId="30" fillId="0" borderId="0" xfId="0" applyFont="1" applyAlignment="1">
      <alignment horizontal="justify"/>
    </xf>
    <xf numFmtId="0" fontId="35" fillId="0" borderId="0" xfId="0" applyFont="1"/>
    <xf numFmtId="0" fontId="85" fillId="0" borderId="0" xfId="0" applyFont="1" applyAlignment="1">
      <alignment horizontal="justify"/>
    </xf>
    <xf numFmtId="0" fontId="85" fillId="0" borderId="0" xfId="0" applyFont="1"/>
    <xf numFmtId="0" fontId="28" fillId="0" borderId="0" xfId="0" applyFont="1" applyAlignment="1">
      <alignment wrapText="1"/>
    </xf>
    <xf numFmtId="0" fontId="28" fillId="0" borderId="0" xfId="0" applyFont="1" applyAlignment="1">
      <alignment horizontal="justify" wrapText="1"/>
    </xf>
    <xf numFmtId="0" fontId="35" fillId="0" borderId="0" xfId="0" applyFont="1" applyAlignment="1">
      <alignment horizontal="left"/>
    </xf>
    <xf numFmtId="0" fontId="30" fillId="0" borderId="0" xfId="0" applyFont="1" applyAlignment="1">
      <alignment horizontal="left"/>
    </xf>
    <xf numFmtId="0" fontId="37" fillId="0" borderId="0" xfId="0" applyFont="1" applyFill="1"/>
    <xf numFmtId="0" fontId="28" fillId="0" borderId="0" xfId="0" applyFont="1"/>
    <xf numFmtId="0" fontId="35" fillId="0" borderId="0" xfId="0" applyFont="1" applyFill="1" applyAlignment="1">
      <alignment wrapText="1"/>
    </xf>
    <xf numFmtId="0" fontId="37" fillId="0" borderId="0" xfId="0" applyFont="1" applyFill="1" applyAlignment="1"/>
    <xf numFmtId="0" fontId="53" fillId="6" borderId="13" xfId="1" applyFont="1" applyFill="1" applyBorder="1" applyAlignment="1">
      <alignment horizontal="left" wrapText="1"/>
    </xf>
    <xf numFmtId="0" fontId="30" fillId="0" borderId="0" xfId="0" applyFont="1" applyFill="1" applyAlignment="1" applyProtection="1">
      <alignment horizontal="center"/>
      <protection locked="0"/>
    </xf>
    <xf numFmtId="0" fontId="28" fillId="0" borderId="0" xfId="0" applyFont="1" applyFill="1" applyAlignment="1" applyProtection="1">
      <alignment horizontal="left"/>
      <protection locked="0"/>
    </xf>
    <xf numFmtId="0" fontId="28" fillId="0" borderId="0" xfId="0" applyFont="1" applyFill="1" applyAlignment="1">
      <alignment horizontal="left"/>
    </xf>
    <xf numFmtId="0" fontId="28" fillId="0" borderId="0" xfId="0" applyFont="1" applyFill="1" applyAlignment="1">
      <alignment horizontal="left"/>
    </xf>
    <xf numFmtId="0" fontId="77" fillId="0" borderId="14" xfId="0" applyFont="1" applyBorder="1" applyAlignment="1">
      <alignment horizontal="justify" vertical="center"/>
    </xf>
    <xf numFmtId="0" fontId="21" fillId="0" borderId="0" xfId="0" applyFont="1" applyAlignment="1">
      <alignment horizontal="justify" wrapText="1"/>
    </xf>
    <xf numFmtId="0" fontId="67" fillId="0" borderId="0" xfId="0" applyFont="1" applyAlignment="1">
      <alignment horizontal="justify" wrapText="1"/>
    </xf>
    <xf numFmtId="0" fontId="0" fillId="2" borderId="0" xfId="0" applyFill="1"/>
    <xf numFmtId="0" fontId="110" fillId="3" borderId="0" xfId="3" applyFont="1" applyFill="1" applyAlignment="1" applyProtection="1"/>
    <xf numFmtId="0" fontId="54" fillId="6" borderId="14" xfId="3" applyFont="1" applyFill="1" applyBorder="1" applyAlignment="1" applyProtection="1"/>
    <xf numFmtId="0" fontId="62" fillId="6" borderId="14" xfId="2" applyFont="1" applyFill="1" applyBorder="1" applyAlignment="1" applyProtection="1">
      <alignment wrapText="1"/>
      <protection locked="0"/>
    </xf>
    <xf numFmtId="0" fontId="63" fillId="6" borderId="15" xfId="0" applyFont="1" applyFill="1" applyBorder="1"/>
    <xf numFmtId="0" fontId="63" fillId="6" borderId="14" xfId="0" applyFont="1" applyFill="1" applyBorder="1"/>
    <xf numFmtId="0" fontId="62" fillId="6" borderId="13" xfId="1" applyFont="1" applyFill="1" applyBorder="1" applyAlignment="1">
      <alignment horizontal="left" wrapText="1"/>
    </xf>
    <xf numFmtId="0" fontId="112" fillId="0" borderId="0" xfId="0" applyFont="1" applyAlignment="1">
      <alignment horizontal="center"/>
    </xf>
    <xf numFmtId="49" fontId="112" fillId="0" borderId="0" xfId="0" applyNumberFormat="1" applyFont="1" applyAlignment="1">
      <alignment horizontal="center"/>
    </xf>
    <xf numFmtId="0" fontId="112" fillId="0" borderId="27" xfId="0" applyFont="1" applyBorder="1" applyAlignment="1">
      <alignment vertical="center"/>
    </xf>
    <xf numFmtId="0" fontId="112" fillId="0" borderId="22" xfId="0" applyFont="1" applyBorder="1" applyAlignment="1">
      <alignment vertical="center"/>
    </xf>
    <xf numFmtId="0" fontId="112" fillId="0" borderId="30" xfId="0" applyFont="1" applyBorder="1" applyAlignment="1">
      <alignment vertical="center" wrapText="1"/>
    </xf>
    <xf numFmtId="0" fontId="112" fillId="0" borderId="0" xfId="0" applyFont="1" applyAlignment="1">
      <alignment vertical="center"/>
    </xf>
    <xf numFmtId="0" fontId="101" fillId="0" borderId="0" xfId="0" applyFont="1" applyAlignment="1">
      <alignment vertical="center"/>
    </xf>
    <xf numFmtId="49" fontId="101" fillId="0" borderId="0" xfId="0" applyNumberFormat="1" applyFont="1" applyAlignment="1">
      <alignment vertical="center"/>
    </xf>
    <xf numFmtId="49" fontId="112" fillId="0" borderId="24" xfId="0" applyNumberFormat="1" applyFont="1" applyBorder="1" applyAlignment="1">
      <alignment horizontal="center" vertical="center"/>
    </xf>
    <xf numFmtId="49" fontId="112" fillId="0" borderId="41" xfId="0" applyNumberFormat="1" applyFont="1" applyBorder="1" applyAlignment="1">
      <alignment horizontal="center" vertical="center"/>
    </xf>
    <xf numFmtId="49" fontId="112" fillId="0" borderId="25" xfId="0" applyNumberFormat="1" applyFont="1" applyBorder="1" applyAlignment="1">
      <alignment horizontal="center" vertical="center"/>
    </xf>
    <xf numFmtId="0" fontId="101" fillId="0" borderId="18" xfId="0" applyFont="1" applyBorder="1" applyAlignment="1">
      <alignment vertical="center"/>
    </xf>
    <xf numFmtId="49" fontId="101" fillId="0" borderId="57" xfId="0" applyNumberFormat="1" applyFont="1" applyBorder="1" applyAlignment="1">
      <alignment vertical="center"/>
    </xf>
    <xf numFmtId="49" fontId="101" fillId="0" borderId="17" xfId="0" applyNumberFormat="1" applyFont="1" applyBorder="1" applyAlignment="1">
      <alignment vertical="center"/>
    </xf>
    <xf numFmtId="49" fontId="101" fillId="0" borderId="18" xfId="0" applyNumberFormat="1" applyFont="1" applyBorder="1" applyAlignment="1">
      <alignment vertical="center"/>
    </xf>
    <xf numFmtId="0" fontId="101" fillId="0" borderId="23" xfId="0" applyFont="1" applyBorder="1" applyAlignment="1">
      <alignment vertical="center"/>
    </xf>
    <xf numFmtId="49" fontId="101" fillId="0" borderId="13" xfId="0" applyNumberFormat="1" applyFont="1" applyBorder="1" applyAlignment="1">
      <alignment vertical="center"/>
    </xf>
    <xf numFmtId="49" fontId="101" fillId="0" borderId="14" xfId="0" applyNumberFormat="1" applyFont="1" applyBorder="1" applyAlignment="1">
      <alignment vertical="center"/>
    </xf>
    <xf numFmtId="49" fontId="101" fillId="0" borderId="23" xfId="0" applyNumberFormat="1" applyFont="1" applyBorder="1" applyAlignment="1">
      <alignment vertical="center"/>
    </xf>
    <xf numFmtId="0" fontId="113" fillId="0" borderId="23" xfId="0" applyFont="1" applyBorder="1" applyAlignment="1">
      <alignment vertical="center"/>
    </xf>
    <xf numFmtId="0" fontId="114" fillId="0" borderId="32" xfId="0" applyFont="1" applyBorder="1" applyAlignment="1">
      <alignment vertical="center"/>
    </xf>
    <xf numFmtId="49" fontId="101" fillId="0" borderId="58" xfId="0" applyNumberFormat="1" applyFont="1" applyBorder="1" applyAlignment="1">
      <alignment vertical="center"/>
    </xf>
    <xf numFmtId="49" fontId="101" fillId="0" borderId="31" xfId="0" applyNumberFormat="1" applyFont="1" applyBorder="1" applyAlignment="1">
      <alignment vertical="center"/>
    </xf>
    <xf numFmtId="49" fontId="101" fillId="0" borderId="32" xfId="0" applyNumberFormat="1" applyFont="1" applyBorder="1" applyAlignment="1">
      <alignment vertical="center"/>
    </xf>
    <xf numFmtId="0" fontId="113" fillId="0" borderId="18" xfId="0" applyFont="1" applyBorder="1" applyAlignment="1">
      <alignment vertical="center"/>
    </xf>
    <xf numFmtId="0" fontId="113" fillId="0" borderId="23" xfId="0" applyFont="1" applyBorder="1" applyAlignment="1">
      <alignment vertical="center" wrapText="1"/>
    </xf>
    <xf numFmtId="0" fontId="113" fillId="0" borderId="23" xfId="0" applyFont="1" applyBorder="1" applyAlignment="1">
      <alignment horizontal="justify" vertical="center" wrapText="1"/>
    </xf>
    <xf numFmtId="0" fontId="116" fillId="0" borderId="32" xfId="0" applyFont="1" applyBorder="1" applyAlignment="1">
      <alignment vertical="center"/>
    </xf>
    <xf numFmtId="0" fontId="101" fillId="0" borderId="29" xfId="0" applyFont="1" applyBorder="1" applyAlignment="1">
      <alignment vertical="center"/>
    </xf>
    <xf numFmtId="49" fontId="101" fillId="0" borderId="60" xfId="0" applyNumberFormat="1" applyFont="1" applyBorder="1" applyAlignment="1">
      <alignment vertical="center"/>
    </xf>
    <xf numFmtId="49" fontId="101" fillId="0" borderId="28" xfId="0" applyNumberFormat="1" applyFont="1" applyBorder="1" applyAlignment="1">
      <alignment vertical="center"/>
    </xf>
    <xf numFmtId="49" fontId="101" fillId="0" borderId="29" xfId="0" applyNumberFormat="1" applyFont="1" applyBorder="1" applyAlignment="1">
      <alignment vertical="center"/>
    </xf>
    <xf numFmtId="0" fontId="101" fillId="0" borderId="32" xfId="0" applyFont="1" applyBorder="1" applyAlignment="1">
      <alignment vertical="center"/>
    </xf>
    <xf numFmtId="0" fontId="112" fillId="2" borderId="0" xfId="0" applyFont="1" applyFill="1"/>
    <xf numFmtId="0" fontId="101" fillId="2" borderId="0" xfId="0" applyFont="1" applyFill="1"/>
    <xf numFmtId="49" fontId="101" fillId="2" borderId="0" xfId="0" applyNumberFormat="1" applyFont="1" applyFill="1"/>
    <xf numFmtId="0" fontId="117" fillId="0" borderId="0" xfId="0" applyFont="1"/>
    <xf numFmtId="9" fontId="118" fillId="0" borderId="0" xfId="4" applyFont="1"/>
    <xf numFmtId="0" fontId="67" fillId="0" borderId="0" xfId="0" applyFont="1"/>
    <xf numFmtId="0" fontId="119" fillId="0" borderId="0" xfId="0" applyFont="1"/>
    <xf numFmtId="0" fontId="108" fillId="0" borderId="0" xfId="3" applyFont="1" applyFill="1" applyAlignment="1" applyProtection="1">
      <alignment horizontal="center" wrapText="1"/>
    </xf>
    <xf numFmtId="0" fontId="4" fillId="0" borderId="14" xfId="1" applyFont="1" applyFill="1" applyBorder="1" applyAlignment="1">
      <alignment horizontal="left" wrapText="1"/>
    </xf>
    <xf numFmtId="0" fontId="68" fillId="2" borderId="1" xfId="0" applyFont="1" applyFill="1" applyBorder="1" applyAlignment="1">
      <alignment horizontal="center" vertical="center" wrapText="1"/>
    </xf>
    <xf numFmtId="0" fontId="68" fillId="2" borderId="2" xfId="0" applyFont="1" applyFill="1" applyBorder="1" applyAlignment="1">
      <alignment horizontal="center" vertical="center" wrapText="1"/>
    </xf>
    <xf numFmtId="0" fontId="68" fillId="2" borderId="5" xfId="0" applyFont="1" applyFill="1" applyBorder="1" applyAlignment="1">
      <alignment horizontal="center" vertical="center" wrapText="1"/>
    </xf>
    <xf numFmtId="0" fontId="57" fillId="4" borderId="3" xfId="2" applyFont="1" applyFill="1" applyBorder="1" applyAlignment="1" applyProtection="1">
      <alignment horizontal="left" wrapText="1"/>
    </xf>
    <xf numFmtId="0" fontId="57" fillId="4" borderId="0" xfId="2" applyFont="1" applyFill="1" applyBorder="1" applyAlignment="1" applyProtection="1">
      <alignment horizontal="left" wrapText="1"/>
    </xf>
    <xf numFmtId="0" fontId="57" fillId="4" borderId="6" xfId="2" applyFont="1" applyFill="1" applyBorder="1" applyAlignment="1" applyProtection="1">
      <alignment horizontal="left" wrapText="1"/>
    </xf>
    <xf numFmtId="0" fontId="57" fillId="6" borderId="3" xfId="2" applyFont="1" applyFill="1" applyBorder="1" applyAlignment="1" applyProtection="1">
      <alignment horizontal="left" wrapText="1"/>
    </xf>
    <xf numFmtId="0" fontId="57" fillId="6" borderId="0" xfId="2" applyFont="1" applyFill="1" applyBorder="1" applyAlignment="1" applyProtection="1">
      <alignment horizontal="left" wrapText="1"/>
    </xf>
    <xf numFmtId="0" fontId="57" fillId="6" borderId="6" xfId="2" applyFont="1" applyFill="1" applyBorder="1" applyAlignment="1" applyProtection="1">
      <alignment horizontal="left" wrapText="1"/>
    </xf>
    <xf numFmtId="0" fontId="4" fillId="0" borderId="0" xfId="2" applyFont="1" applyFill="1" applyAlignment="1" applyProtection="1">
      <alignment horizontal="center" wrapText="1"/>
      <protection locked="0"/>
    </xf>
    <xf numFmtId="0" fontId="4" fillId="0" borderId="0" xfId="2" applyFont="1" applyFill="1" applyAlignment="1" applyProtection="1">
      <alignment horizontal="center"/>
      <protection locked="0"/>
    </xf>
    <xf numFmtId="0" fontId="44" fillId="0" borderId="0" xfId="2" applyFont="1" applyFill="1" applyAlignment="1" applyProtection="1">
      <alignment horizontal="center" wrapText="1"/>
      <protection locked="0"/>
    </xf>
    <xf numFmtId="0" fontId="31" fillId="0" borderId="0" xfId="2" applyFont="1" applyFill="1" applyAlignment="1" applyProtection="1">
      <alignment horizontal="center" vertical="center" wrapText="1"/>
      <protection locked="0"/>
    </xf>
    <xf numFmtId="0" fontId="68" fillId="0" borderId="0" xfId="0" applyFont="1" applyFill="1" applyBorder="1" applyAlignment="1">
      <alignment horizontal="center" vertical="center" wrapText="1"/>
    </xf>
    <xf numFmtId="0" fontId="27" fillId="3" borderId="0" xfId="3" applyFont="1" applyFill="1" applyAlignment="1" applyProtection="1">
      <alignment horizontal="center" vertical="center" wrapText="1"/>
    </xf>
    <xf numFmtId="0" fontId="16" fillId="0" borderId="0" xfId="0" applyFont="1" applyFill="1" applyAlignment="1">
      <alignment horizontal="center" wrapText="1"/>
    </xf>
    <xf numFmtId="0" fontId="16" fillId="0" borderId="0" xfId="0" applyFont="1" applyAlignment="1">
      <alignment horizontal="center" wrapText="1"/>
    </xf>
    <xf numFmtId="0" fontId="92" fillId="0" borderId="0" xfId="0" applyFont="1" applyAlignment="1">
      <alignment horizontal="justify" wrapText="1"/>
    </xf>
    <xf numFmtId="0" fontId="66" fillId="0" borderId="0" xfId="0" applyFont="1" applyAlignment="1">
      <alignment horizontal="justify" vertical="center" wrapText="1"/>
    </xf>
    <xf numFmtId="0" fontId="27" fillId="0" borderId="0" xfId="0" applyFont="1" applyAlignment="1">
      <alignment horizontal="center" vertical="center" wrapText="1"/>
    </xf>
    <xf numFmtId="0" fontId="23" fillId="0" borderId="0" xfId="0" applyFont="1" applyAlignment="1">
      <alignment horizontal="center"/>
    </xf>
    <xf numFmtId="0" fontId="66" fillId="0" borderId="0" xfId="0" applyFont="1" applyAlignment="1">
      <alignment horizontal="justify" vertical="top" wrapText="1"/>
    </xf>
    <xf numFmtId="0" fontId="27" fillId="0" borderId="0" xfId="0" applyFont="1" applyAlignment="1">
      <alignment horizontal="left" wrapText="1"/>
    </xf>
    <xf numFmtId="0" fontId="66" fillId="0" borderId="0" xfId="0" applyNumberFormat="1" applyFont="1" applyAlignment="1">
      <alignment horizontal="justify"/>
    </xf>
    <xf numFmtId="0" fontId="21" fillId="0" borderId="0" xfId="0" applyFont="1" applyAlignment="1">
      <alignment horizontal="justify" wrapText="1"/>
    </xf>
    <xf numFmtId="0" fontId="24" fillId="2" borderId="0" xfId="3" applyFont="1" applyFill="1" applyAlignment="1" applyProtection="1">
      <alignment horizontal="center" wrapText="1"/>
    </xf>
    <xf numFmtId="0" fontId="10" fillId="2" borderId="0" xfId="3" applyFill="1" applyAlignment="1" applyProtection="1">
      <alignment horizontal="center" wrapText="1"/>
    </xf>
    <xf numFmtId="0" fontId="21" fillId="0" borderId="0" xfId="0" applyFont="1" applyAlignment="1">
      <alignment horizontal="justify"/>
    </xf>
    <xf numFmtId="0" fontId="92" fillId="0" borderId="0" xfId="0" applyNumberFormat="1" applyFont="1" applyAlignment="1">
      <alignment horizontal="justify"/>
    </xf>
    <xf numFmtId="0" fontId="18" fillId="0" borderId="0" xfId="0" applyFont="1" applyAlignment="1">
      <alignment horizontal="left" wrapText="1"/>
    </xf>
    <xf numFmtId="0" fontId="21" fillId="0" borderId="0" xfId="0" applyNumberFormat="1" applyFont="1" applyAlignment="1">
      <alignment horizontal="justify"/>
    </xf>
    <xf numFmtId="0" fontId="66" fillId="0" borderId="0" xfId="0" applyFont="1" applyAlignment="1">
      <alignment horizontal="justify" wrapText="1"/>
    </xf>
    <xf numFmtId="0" fontId="108" fillId="2" borderId="0" xfId="3" applyFont="1" applyFill="1" applyAlignment="1" applyProtection="1">
      <alignment horizontal="center" wrapText="1"/>
    </xf>
    <xf numFmtId="0" fontId="27" fillId="2" borderId="0" xfId="3" applyFont="1" applyFill="1" applyAlignment="1" applyProtection="1">
      <alignment horizontal="center" wrapText="1"/>
    </xf>
    <xf numFmtId="0" fontId="66" fillId="0" borderId="0" xfId="0" applyNumberFormat="1" applyFont="1" applyAlignment="1">
      <alignment horizontal="justify" wrapText="1"/>
    </xf>
    <xf numFmtId="0" fontId="66" fillId="0" borderId="0" xfId="0" applyFont="1" applyAlignment="1">
      <alignment horizontal="justify"/>
    </xf>
    <xf numFmtId="0" fontId="67" fillId="0" borderId="0" xfId="0" applyFont="1" applyAlignment="1">
      <alignment horizontal="justify" wrapText="1"/>
    </xf>
    <xf numFmtId="0" fontId="95" fillId="2" borderId="0" xfId="1" applyFont="1" applyFill="1" applyAlignment="1" applyProtection="1">
      <alignment horizontal="left" wrapText="1"/>
    </xf>
    <xf numFmtId="0" fontId="34" fillId="2" borderId="0" xfId="1" applyFont="1" applyFill="1" applyAlignment="1" applyProtection="1">
      <alignment horizontal="center" vertical="top" textRotation="255"/>
    </xf>
    <xf numFmtId="0" fontId="88" fillId="0" borderId="0" xfId="0" applyFont="1" applyAlignment="1">
      <alignment horizontal="right"/>
    </xf>
    <xf numFmtId="0" fontId="96" fillId="0" borderId="0" xfId="0" applyFont="1" applyAlignment="1">
      <alignment horizontal="center"/>
    </xf>
    <xf numFmtId="0" fontId="86" fillId="0" borderId="0" xfId="0" applyFont="1" applyAlignment="1">
      <alignment horizontal="left"/>
    </xf>
    <xf numFmtId="0" fontId="98" fillId="0" borderId="0" xfId="0" applyFont="1" applyAlignment="1">
      <alignment horizontal="left" vertical="top"/>
    </xf>
    <xf numFmtId="0" fontId="30" fillId="0" borderId="0" xfId="0" applyFont="1" applyAlignment="1">
      <alignment horizontal="left"/>
    </xf>
    <xf numFmtId="0" fontId="28" fillId="0" borderId="0" xfId="0" applyFont="1" applyAlignment="1">
      <alignment horizontal="left"/>
    </xf>
    <xf numFmtId="0" fontId="103" fillId="0" borderId="0" xfId="0" applyFont="1" applyAlignment="1">
      <alignment horizontal="left" vertical="top" wrapText="1"/>
    </xf>
    <xf numFmtId="0" fontId="84" fillId="0" borderId="0" xfId="0" applyFont="1" applyFill="1" applyAlignment="1">
      <alignment horizontal="left" vertical="top" wrapText="1"/>
    </xf>
    <xf numFmtId="0" fontId="28" fillId="0" borderId="0" xfId="0" applyFont="1" applyAlignment="1">
      <alignment horizontal="left" wrapText="1"/>
    </xf>
    <xf numFmtId="0" fontId="30" fillId="0" borderId="0" xfId="0" applyFont="1" applyAlignment="1">
      <alignment horizontal="left" wrapText="1"/>
    </xf>
    <xf numFmtId="0" fontId="28" fillId="0" borderId="0" xfId="0" applyFont="1" applyFill="1" applyAlignment="1">
      <alignment horizontal="center"/>
    </xf>
    <xf numFmtId="0" fontId="102" fillId="0" borderId="0" xfId="0" applyFont="1" applyAlignment="1">
      <alignment horizontal="justify" wrapText="1"/>
    </xf>
    <xf numFmtId="0" fontId="30" fillId="0" borderId="0" xfId="0" applyFont="1" applyAlignment="1">
      <alignment horizontal="center"/>
    </xf>
    <xf numFmtId="0" fontId="84" fillId="0" borderId="0" xfId="0" applyFont="1" applyAlignment="1">
      <alignment horizontal="justify" wrapText="1"/>
    </xf>
    <xf numFmtId="0" fontId="37" fillId="0" borderId="0" xfId="0" applyFont="1" applyAlignment="1">
      <alignment horizontal="justify" wrapText="1"/>
    </xf>
    <xf numFmtId="0" fontId="28" fillId="0" borderId="0" xfId="0" applyFont="1" applyAlignment="1">
      <alignment horizontal="center"/>
    </xf>
    <xf numFmtId="0" fontId="84" fillId="0" borderId="0" xfId="0" applyFont="1" applyAlignment="1">
      <alignment horizontal="right"/>
    </xf>
    <xf numFmtId="0" fontId="29" fillId="0" borderId="0" xfId="0" applyFont="1" applyAlignment="1">
      <alignment horizontal="center"/>
    </xf>
    <xf numFmtId="0" fontId="35" fillId="0" borderId="0" xfId="0" applyFont="1" applyAlignment="1">
      <alignment horizontal="center"/>
    </xf>
    <xf numFmtId="0" fontId="28" fillId="0" borderId="0" xfId="0" applyFont="1" applyFill="1" applyAlignment="1">
      <alignment horizontal="center" wrapText="1"/>
    </xf>
    <xf numFmtId="0" fontId="28" fillId="0" borderId="0" xfId="0" applyFont="1" applyAlignment="1">
      <alignment horizontal="justify" wrapText="1"/>
    </xf>
    <xf numFmtId="0" fontId="37" fillId="0" borderId="0" xfId="0" applyFont="1" applyFill="1" applyAlignment="1">
      <alignment horizontal="left"/>
    </xf>
    <xf numFmtId="0" fontId="37" fillId="0" borderId="0" xfId="0" applyFont="1" applyFill="1" applyAlignment="1">
      <alignment horizontal="center" wrapText="1"/>
    </xf>
    <xf numFmtId="0" fontId="35" fillId="0" borderId="0" xfId="0" applyFont="1" applyFill="1" applyAlignment="1">
      <alignment horizontal="left" wrapText="1"/>
    </xf>
    <xf numFmtId="0" fontId="37" fillId="0" borderId="0" xfId="0" applyFont="1" applyFill="1" applyAlignment="1">
      <alignment horizontal="center"/>
    </xf>
    <xf numFmtId="0" fontId="84" fillId="0" borderId="0" xfId="0" applyFont="1" applyAlignment="1">
      <alignment horizontal="left"/>
    </xf>
    <xf numFmtId="0" fontId="107" fillId="0" borderId="0" xfId="0" applyFont="1" applyAlignment="1">
      <alignment horizontal="left"/>
    </xf>
    <xf numFmtId="0" fontId="84" fillId="0" borderId="0" xfId="0" applyFont="1" applyAlignment="1">
      <alignment horizontal="center"/>
    </xf>
    <xf numFmtId="0" fontId="35" fillId="0" borderId="0" xfId="0" applyFont="1" applyFill="1" applyAlignment="1">
      <alignment horizontal="center"/>
    </xf>
    <xf numFmtId="0" fontId="36" fillId="2" borderId="1" xfId="8" applyFont="1" applyFill="1" applyBorder="1" applyAlignment="1" applyProtection="1">
      <alignment horizontal="left" wrapText="1"/>
      <protection locked="0"/>
    </xf>
    <xf numFmtId="0" fontId="36" fillId="2" borderId="2" xfId="8" applyFont="1" applyFill="1" applyBorder="1" applyAlignment="1" applyProtection="1">
      <alignment horizontal="left" wrapText="1"/>
      <protection locked="0"/>
    </xf>
    <xf numFmtId="0" fontId="36" fillId="2" borderId="5" xfId="8" applyFont="1" applyFill="1" applyBorder="1" applyAlignment="1" applyProtection="1">
      <alignment horizontal="left" wrapText="1"/>
      <protection locked="0"/>
    </xf>
    <xf numFmtId="0" fontId="80" fillId="2" borderId="3" xfId="0" applyFont="1" applyFill="1" applyBorder="1" applyAlignment="1" applyProtection="1">
      <alignment horizontal="center"/>
      <protection locked="0"/>
    </xf>
    <xf numFmtId="0" fontId="80" fillId="2" borderId="0" xfId="0" applyFont="1" applyFill="1" applyBorder="1" applyAlignment="1" applyProtection="1">
      <alignment horizontal="center"/>
      <protection locked="0"/>
    </xf>
    <xf numFmtId="0" fontId="80" fillId="2" borderId="6" xfId="0" applyFont="1" applyFill="1" applyBorder="1" applyAlignment="1" applyProtection="1">
      <alignment horizontal="center"/>
      <protection locked="0"/>
    </xf>
    <xf numFmtId="0" fontId="30" fillId="2" borderId="3" xfId="0" applyFont="1" applyFill="1" applyBorder="1" applyAlignment="1" applyProtection="1">
      <alignment horizontal="center" vertical="center" wrapText="1"/>
      <protection locked="0"/>
    </xf>
    <xf numFmtId="0" fontId="30" fillId="2" borderId="0"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6" fillId="2" borderId="7" xfId="8" applyFont="1" applyFill="1" applyBorder="1" applyAlignment="1" applyProtection="1">
      <alignment horizontal="left" wrapText="1"/>
      <protection locked="0"/>
    </xf>
    <xf numFmtId="0" fontId="36" fillId="2" borderId="4" xfId="8" applyFont="1" applyFill="1" applyBorder="1" applyAlignment="1" applyProtection="1">
      <alignment horizontal="left" wrapText="1"/>
      <protection locked="0"/>
    </xf>
    <xf numFmtId="0" fontId="36" fillId="2" borderId="8" xfId="8" applyFont="1" applyFill="1" applyBorder="1" applyAlignment="1" applyProtection="1">
      <alignment horizontal="left" wrapText="1"/>
      <protection locked="0"/>
    </xf>
    <xf numFmtId="0" fontId="30" fillId="2" borderId="7"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8" xfId="0" applyFont="1" applyFill="1" applyBorder="1" applyAlignment="1" applyProtection="1">
      <alignment horizontal="center" vertical="center" wrapText="1"/>
      <protection locked="0"/>
    </xf>
    <xf numFmtId="0" fontId="29" fillId="0" borderId="3"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protection locked="0"/>
    </xf>
    <xf numFmtId="0" fontId="29" fillId="0" borderId="6" xfId="0" applyFont="1" applyFill="1" applyBorder="1" applyAlignment="1" applyProtection="1">
      <alignment horizontal="center" vertical="center"/>
      <protection locked="0"/>
    </xf>
    <xf numFmtId="0" fontId="30" fillId="0" borderId="7" xfId="0" applyFont="1" applyFill="1" applyBorder="1" applyAlignment="1" applyProtection="1">
      <alignment horizontal="center" vertical="center"/>
      <protection locked="0"/>
    </xf>
    <xf numFmtId="0" fontId="30" fillId="0" borderId="4" xfId="0" applyFont="1" applyFill="1" applyBorder="1" applyAlignment="1" applyProtection="1">
      <alignment horizontal="center" vertical="center"/>
      <protection locked="0"/>
    </xf>
    <xf numFmtId="0" fontId="30" fillId="0" borderId="8" xfId="0" applyFont="1" applyFill="1" applyBorder="1" applyAlignment="1" applyProtection="1">
      <alignment horizontal="center" vertical="center"/>
      <protection locked="0"/>
    </xf>
    <xf numFmtId="0" fontId="36" fillId="0" borderId="2" xfId="8" applyFont="1" applyFill="1" applyBorder="1" applyAlignment="1" applyProtection="1">
      <alignment horizontal="left" wrapText="1"/>
      <protection locked="0"/>
    </xf>
    <xf numFmtId="0" fontId="29" fillId="0" borderId="0" xfId="0" applyFont="1" applyFill="1" applyBorder="1" applyAlignment="1" applyProtection="1">
      <alignment horizontal="center"/>
      <protection locked="0"/>
    </xf>
    <xf numFmtId="0" fontId="109" fillId="0" borderId="0" xfId="8" applyFont="1" applyFill="1" applyBorder="1" applyAlignment="1" applyProtection="1">
      <alignment horizontal="left" vertical="center" wrapText="1"/>
      <protection locked="0"/>
    </xf>
    <xf numFmtId="0" fontId="36" fillId="2" borderId="1" xfId="8" applyFont="1" applyFill="1" applyBorder="1" applyAlignment="1" applyProtection="1">
      <alignment horizontal="left" vertical="center" wrapText="1"/>
      <protection locked="0"/>
    </xf>
    <xf numFmtId="0" fontId="36" fillId="2" borderId="2" xfId="8" applyFont="1" applyFill="1" applyBorder="1" applyAlignment="1" applyProtection="1">
      <alignment horizontal="left" vertical="center" wrapText="1"/>
      <protection locked="0"/>
    </xf>
    <xf numFmtId="0" fontId="36" fillId="2" borderId="5" xfId="8" applyFont="1" applyFill="1" applyBorder="1" applyAlignment="1" applyProtection="1">
      <alignment horizontal="left" vertical="center" wrapText="1"/>
      <protection locked="0"/>
    </xf>
    <xf numFmtId="0" fontId="29" fillId="2" borderId="3" xfId="0" applyFont="1" applyFill="1" applyBorder="1" applyAlignment="1" applyProtection="1">
      <alignment horizontal="center"/>
      <protection locked="0"/>
    </xf>
    <xf numFmtId="0" fontId="29" fillId="2" borderId="0" xfId="0" applyFont="1" applyFill="1" applyBorder="1" applyAlignment="1" applyProtection="1">
      <alignment horizontal="center"/>
      <protection locked="0"/>
    </xf>
    <xf numFmtId="0" fontId="29" fillId="2" borderId="6" xfId="0" applyFont="1" applyFill="1" applyBorder="1" applyAlignment="1" applyProtection="1">
      <alignment horizontal="center"/>
      <protection locked="0"/>
    </xf>
    <xf numFmtId="0" fontId="30" fillId="0" borderId="0" xfId="0" applyFont="1" applyFill="1" applyAlignment="1" applyProtection="1">
      <alignment horizontal="center"/>
      <protection locked="0"/>
    </xf>
    <xf numFmtId="0" fontId="28" fillId="0" borderId="0" xfId="0" applyFont="1" applyFill="1" applyAlignment="1" applyProtection="1">
      <alignment horizontal="center" wrapText="1"/>
      <protection locked="0"/>
    </xf>
    <xf numFmtId="0" fontId="74" fillId="0" borderId="20" xfId="0" applyFont="1" applyFill="1" applyBorder="1" applyAlignment="1" applyProtection="1">
      <alignment horizontal="center" vertical="center" wrapText="1"/>
      <protection locked="0"/>
    </xf>
    <xf numFmtId="0" fontId="74" fillId="0" borderId="21" xfId="0" applyFont="1" applyFill="1" applyBorder="1" applyAlignment="1" applyProtection="1">
      <alignment horizontal="center" vertical="center" wrapText="1"/>
      <protection locked="0"/>
    </xf>
    <xf numFmtId="0" fontId="74" fillId="0" borderId="35" xfId="0" applyFont="1" applyFill="1" applyBorder="1" applyAlignment="1" applyProtection="1">
      <alignment horizontal="center" vertical="center" wrapText="1"/>
      <protection locked="0"/>
    </xf>
    <xf numFmtId="0" fontId="74" fillId="0" borderId="36" xfId="0" applyFont="1" applyFill="1" applyBorder="1" applyAlignment="1" applyProtection="1">
      <alignment horizontal="center" vertical="center" wrapText="1"/>
      <protection locked="0"/>
    </xf>
    <xf numFmtId="0" fontId="74" fillId="0" borderId="37" xfId="0" applyFont="1" applyFill="1" applyBorder="1" applyAlignment="1" applyProtection="1">
      <alignment horizontal="center" vertical="center" wrapText="1"/>
      <protection locked="0"/>
    </xf>
    <xf numFmtId="0" fontId="74" fillId="0" borderId="38" xfId="0" applyFont="1" applyFill="1" applyBorder="1" applyAlignment="1" applyProtection="1">
      <alignment horizontal="center" vertical="center" wrapText="1"/>
      <protection locked="0"/>
    </xf>
    <xf numFmtId="0" fontId="36" fillId="0" borderId="1" xfId="8" applyFont="1" applyFill="1" applyBorder="1" applyAlignment="1" applyProtection="1">
      <alignment horizontal="left" vertical="center" wrapText="1"/>
      <protection locked="0"/>
    </xf>
    <xf numFmtId="0" fontId="36" fillId="0" borderId="2" xfId="8" applyFont="1" applyFill="1" applyBorder="1" applyAlignment="1" applyProtection="1">
      <alignment horizontal="left" vertical="center" wrapText="1"/>
      <protection locked="0"/>
    </xf>
    <xf numFmtId="0" fontId="36" fillId="0" borderId="5" xfId="8" applyFont="1" applyFill="1" applyBorder="1" applyAlignment="1" applyProtection="1">
      <alignment horizontal="left" vertical="center" wrapText="1"/>
      <protection locked="0"/>
    </xf>
    <xf numFmtId="0" fontId="84" fillId="0" borderId="0" xfId="0" applyFont="1" applyFill="1" applyAlignment="1">
      <alignment horizontal="left"/>
    </xf>
    <xf numFmtId="14" fontId="28" fillId="0" borderId="0" xfId="0" applyNumberFormat="1" applyFont="1" applyFill="1" applyAlignment="1">
      <alignment horizontal="left"/>
    </xf>
    <xf numFmtId="0" fontId="88" fillId="0" borderId="0" xfId="0" applyFont="1" applyAlignment="1">
      <alignment horizontal="justify" wrapText="1"/>
    </xf>
    <xf numFmtId="0" fontId="28" fillId="0" borderId="0" xfId="0" applyFont="1" applyFill="1" applyAlignment="1" applyProtection="1">
      <alignment horizontal="left"/>
      <protection locked="0"/>
    </xf>
    <xf numFmtId="0" fontId="84" fillId="0" borderId="0" xfId="0" applyFont="1" applyFill="1" applyAlignment="1">
      <alignment horizontal="center" wrapText="1"/>
    </xf>
    <xf numFmtId="0" fontId="86" fillId="0" borderId="0" xfId="0" applyFont="1" applyAlignment="1">
      <alignment horizontal="left" wrapText="1"/>
    </xf>
    <xf numFmtId="0" fontId="30" fillId="0" borderId="0" xfId="0" applyFont="1" applyFill="1" applyAlignment="1">
      <alignment horizontal="left" wrapText="1"/>
    </xf>
    <xf numFmtId="0" fontId="33" fillId="2" borderId="0" xfId="1" applyFont="1" applyFill="1" applyAlignment="1" applyProtection="1">
      <alignment horizontal="left" wrapText="1"/>
    </xf>
    <xf numFmtId="0" fontId="84" fillId="0" borderId="0" xfId="0" applyFont="1" applyFill="1" applyAlignment="1">
      <alignment horizontal="right"/>
    </xf>
    <xf numFmtId="0" fontId="29" fillId="0" borderId="0" xfId="0" applyFont="1" applyFill="1" applyAlignment="1">
      <alignment horizontal="center"/>
    </xf>
    <xf numFmtId="0" fontId="28" fillId="0" borderId="0" xfId="0" applyFont="1" applyFill="1" applyAlignment="1">
      <alignment horizontal="left" wrapText="1"/>
    </xf>
    <xf numFmtId="0" fontId="28" fillId="0" borderId="0" xfId="0" applyFont="1" applyFill="1" applyAlignment="1">
      <alignment horizontal="justify" wrapText="1"/>
    </xf>
    <xf numFmtId="0" fontId="28" fillId="0" borderId="0" xfId="0" applyFont="1" applyFill="1" applyAlignment="1">
      <alignment horizontal="left"/>
    </xf>
    <xf numFmtId="0" fontId="84" fillId="0" borderId="0" xfId="0" applyFont="1" applyFill="1" applyAlignment="1">
      <alignment horizontal="left" wrapText="1"/>
    </xf>
    <xf numFmtId="0" fontId="30" fillId="0" borderId="0" xfId="0" applyFont="1" applyFill="1" applyAlignment="1">
      <alignment horizontal="center"/>
    </xf>
    <xf numFmtId="0" fontId="85" fillId="0" borderId="0" xfId="0" applyFont="1" applyFill="1" applyAlignment="1">
      <alignment horizontal="center"/>
    </xf>
    <xf numFmtId="0" fontId="112" fillId="0" borderId="33" xfId="0" applyFont="1" applyBorder="1" applyAlignment="1">
      <alignment horizontal="left" vertical="center"/>
    </xf>
    <xf numFmtId="0" fontId="112" fillId="0" borderId="22" xfId="0" applyFont="1" applyBorder="1" applyAlignment="1">
      <alignment horizontal="left" vertical="center"/>
    </xf>
    <xf numFmtId="0" fontId="112" fillId="0" borderId="30" xfId="0" applyFont="1" applyBorder="1" applyAlignment="1">
      <alignment horizontal="left" vertical="center"/>
    </xf>
    <xf numFmtId="0" fontId="112" fillId="0" borderId="59" xfId="0" applyFont="1" applyBorder="1" applyAlignment="1">
      <alignment horizontal="left" vertical="center" wrapText="1"/>
    </xf>
    <xf numFmtId="0" fontId="112" fillId="0" borderId="61" xfId="0" applyFont="1" applyBorder="1" applyAlignment="1">
      <alignment horizontal="left" vertical="center" wrapText="1"/>
    </xf>
    <xf numFmtId="0" fontId="112" fillId="0" borderId="0" xfId="0" applyFont="1" applyAlignment="1">
      <alignment horizontal="center" vertical="center"/>
    </xf>
    <xf numFmtId="0" fontId="112" fillId="0" borderId="45" xfId="0" applyFont="1" applyBorder="1" applyAlignment="1">
      <alignment horizontal="center" vertical="center"/>
    </xf>
    <xf numFmtId="0" fontId="112" fillId="0" borderId="46" xfId="0" applyFont="1" applyBorder="1" applyAlignment="1">
      <alignment horizontal="center" vertical="center"/>
    </xf>
    <xf numFmtId="0" fontId="112" fillId="0" borderId="47" xfId="0" applyFont="1" applyBorder="1" applyAlignment="1">
      <alignment horizontal="center" vertical="center"/>
    </xf>
    <xf numFmtId="0" fontId="112" fillId="0" borderId="48" xfId="0" applyFont="1" applyBorder="1" applyAlignment="1">
      <alignment horizontal="center" vertical="center"/>
    </xf>
    <xf numFmtId="0" fontId="112" fillId="0" borderId="49" xfId="0" applyFont="1" applyBorder="1" applyAlignment="1">
      <alignment horizontal="center" vertical="center"/>
    </xf>
    <xf numFmtId="0" fontId="112" fillId="0" borderId="50" xfId="0" applyFont="1" applyBorder="1" applyAlignment="1">
      <alignment horizontal="center" vertical="center"/>
    </xf>
    <xf numFmtId="0" fontId="112" fillId="0" borderId="51" xfId="0" applyFont="1" applyBorder="1" applyAlignment="1">
      <alignment horizontal="center" vertical="center"/>
    </xf>
    <xf numFmtId="0" fontId="112" fillId="0" borderId="52" xfId="0" applyFont="1" applyBorder="1" applyAlignment="1">
      <alignment horizontal="center" vertical="center"/>
    </xf>
    <xf numFmtId="0" fontId="112" fillId="0" borderId="20" xfId="0" applyFont="1" applyBorder="1" applyAlignment="1">
      <alignment horizontal="center" vertical="center"/>
    </xf>
    <xf numFmtId="0" fontId="112" fillId="0" borderId="21" xfId="0" applyFont="1" applyBorder="1" applyAlignment="1">
      <alignment horizontal="center" vertical="center"/>
    </xf>
    <xf numFmtId="0" fontId="112" fillId="0" borderId="53" xfId="0" applyFont="1" applyBorder="1" applyAlignment="1">
      <alignment horizontal="center" vertical="center" wrapText="1"/>
    </xf>
    <xf numFmtId="0" fontId="112" fillId="0" borderId="42" xfId="0" applyFont="1" applyBorder="1" applyAlignment="1">
      <alignment horizontal="center" vertical="center" wrapText="1"/>
    </xf>
    <xf numFmtId="0" fontId="112" fillId="0" borderId="43" xfId="0" applyFont="1" applyBorder="1" applyAlignment="1">
      <alignment horizontal="center" vertical="center" wrapText="1"/>
    </xf>
    <xf numFmtId="0" fontId="112" fillId="0" borderId="54" xfId="0" applyFont="1" applyBorder="1" applyAlignment="1">
      <alignment horizontal="center" vertical="center"/>
    </xf>
    <xf numFmtId="0" fontId="112" fillId="0" borderId="55" xfId="0" applyFont="1" applyBorder="1" applyAlignment="1">
      <alignment horizontal="center" vertical="center"/>
    </xf>
    <xf numFmtId="0" fontId="112" fillId="0" borderId="56" xfId="0" applyFont="1" applyBorder="1" applyAlignment="1">
      <alignment horizontal="center" vertical="center"/>
    </xf>
    <xf numFmtId="0" fontId="112" fillId="0" borderId="1" xfId="0" applyFont="1" applyBorder="1" applyAlignment="1">
      <alignment horizontal="center" vertical="center"/>
    </xf>
    <xf numFmtId="0" fontId="112" fillId="0" borderId="5" xfId="0" applyFont="1" applyBorder="1" applyAlignment="1">
      <alignment horizontal="center" vertical="center"/>
    </xf>
    <xf numFmtId="0" fontId="112" fillId="0" borderId="3" xfId="0" applyFont="1" applyBorder="1" applyAlignment="1">
      <alignment horizontal="center" vertical="center"/>
    </xf>
    <xf numFmtId="0" fontId="112" fillId="0" borderId="6" xfId="0" applyFont="1" applyBorder="1" applyAlignment="1">
      <alignment horizontal="center" vertical="center"/>
    </xf>
    <xf numFmtId="0" fontId="112" fillId="0" borderId="33" xfId="0" applyFont="1" applyBorder="1" applyAlignment="1">
      <alignment horizontal="center" vertical="center"/>
    </xf>
    <xf numFmtId="0" fontId="112" fillId="0" borderId="17" xfId="0" applyFont="1" applyBorder="1" applyAlignment="1">
      <alignment horizontal="center" vertical="center"/>
    </xf>
    <xf numFmtId="0" fontId="112" fillId="0" borderId="18" xfId="0" applyFont="1" applyBorder="1" applyAlignment="1">
      <alignment horizontal="center" vertical="center"/>
    </xf>
    <xf numFmtId="0" fontId="115" fillId="0" borderId="33" xfId="0" applyFont="1" applyBorder="1" applyAlignment="1">
      <alignment horizontal="left" vertical="center"/>
    </xf>
    <xf numFmtId="0" fontId="115" fillId="0" borderId="22" xfId="0" applyFont="1" applyBorder="1" applyAlignment="1">
      <alignment horizontal="left" vertical="center"/>
    </xf>
    <xf numFmtId="0" fontId="115" fillId="0" borderId="30" xfId="0" applyFont="1" applyBorder="1" applyAlignment="1">
      <alignment horizontal="left" vertical="center"/>
    </xf>
    <xf numFmtId="0" fontId="10" fillId="2" borderId="0" xfId="3" applyFill="1" applyAlignment="1" applyProtection="1">
      <alignment horizontal="left"/>
    </xf>
  </cellXfs>
  <cellStyles count="9">
    <cellStyle name="Hivatkozás" xfId="3" builtinId="8"/>
    <cellStyle name="Hivatkozás 2" xfId="7" xr:uid="{00000000-0005-0000-0000-000001000000}"/>
    <cellStyle name="Hivatkozás 5" xfId="6" xr:uid="{00000000-0005-0000-0000-000002000000}"/>
    <cellStyle name="Normál" xfId="0" builtinId="0"/>
    <cellStyle name="Normál 2" xfId="5" xr:uid="{00000000-0005-0000-0000-000004000000}"/>
    <cellStyle name="Normál 2 2" xfId="1" xr:uid="{00000000-0005-0000-0000-000005000000}"/>
    <cellStyle name="Normál 3" xfId="2" xr:uid="{00000000-0005-0000-0000-000006000000}"/>
    <cellStyle name="Normál_Munka1" xfId="8" xr:uid="{00000000-0005-0000-0000-000007000000}"/>
    <cellStyle name="Százalék" xfId="4"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333375</xdr:colOff>
      <xdr:row>49</xdr:row>
      <xdr:rowOff>381000</xdr:rowOff>
    </xdr:from>
    <xdr:to>
      <xdr:col>2</xdr:col>
      <xdr:colOff>209550</xdr:colOff>
      <xdr:row>49</xdr:row>
      <xdr:rowOff>485775</xdr:rowOff>
    </xdr:to>
    <xdr:sp macro="" textlink="">
      <xdr:nvSpPr>
        <xdr:cNvPr id="2" name="Téglalap 1">
          <a:extLst>
            <a:ext uri="{FF2B5EF4-FFF2-40B4-BE49-F238E27FC236}">
              <a16:creationId xmlns:a16="http://schemas.microsoft.com/office/drawing/2014/main" id="{00000000-0008-0000-0000-000002000000}"/>
            </a:ext>
          </a:extLst>
        </xdr:cNvPr>
        <xdr:cNvSpPr/>
      </xdr:nvSpPr>
      <xdr:spPr>
        <a:xfrm>
          <a:off x="1028700" y="1162050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457201</xdr:colOff>
      <xdr:row>49</xdr:row>
      <xdr:rowOff>371475</xdr:rowOff>
    </xdr:from>
    <xdr:to>
      <xdr:col>3</xdr:col>
      <xdr:colOff>9526</xdr:colOff>
      <xdr:row>49</xdr:row>
      <xdr:rowOff>485775</xdr:rowOff>
    </xdr:to>
    <xdr:sp macro="" textlink="">
      <xdr:nvSpPr>
        <xdr:cNvPr id="3" name="Téglalap 2">
          <a:extLst>
            <a:ext uri="{FF2B5EF4-FFF2-40B4-BE49-F238E27FC236}">
              <a16:creationId xmlns:a16="http://schemas.microsoft.com/office/drawing/2014/main" id="{00000000-0008-0000-0000-000003000000}"/>
            </a:ext>
          </a:extLst>
        </xdr:cNvPr>
        <xdr:cNvSpPr/>
      </xdr:nvSpPr>
      <xdr:spPr>
        <a:xfrm>
          <a:off x="1762126" y="12553950"/>
          <a:ext cx="266700" cy="114300"/>
        </a:xfrm>
        <a:prstGeom prst="rect">
          <a:avLst/>
        </a:prstGeom>
        <a:solidFill>
          <a:schemeClr val="tx2">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9</xdr:row>
      <xdr:rowOff>19050</xdr:rowOff>
    </xdr:from>
    <xdr:to>
      <xdr:col>3</xdr:col>
      <xdr:colOff>819150</xdr:colOff>
      <xdr:row>9</xdr:row>
      <xdr:rowOff>123825</xdr:rowOff>
    </xdr:to>
    <xdr:sp macro="" textlink="">
      <xdr:nvSpPr>
        <xdr:cNvPr id="4" name="Téglalap 3">
          <a:extLst>
            <a:ext uri="{FF2B5EF4-FFF2-40B4-BE49-F238E27FC236}">
              <a16:creationId xmlns:a16="http://schemas.microsoft.com/office/drawing/2014/main" id="{00000000-0008-0000-0000-000004000000}"/>
            </a:ext>
          </a:extLst>
        </xdr:cNvPr>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9</xdr:row>
      <xdr:rowOff>9525</xdr:rowOff>
    </xdr:from>
    <xdr:to>
      <xdr:col>3</xdr:col>
      <xdr:colOff>1304926</xdr:colOff>
      <xdr:row>9</xdr:row>
      <xdr:rowOff>123825</xdr:rowOff>
    </xdr:to>
    <xdr:sp macro="" textlink="">
      <xdr:nvSpPr>
        <xdr:cNvPr id="5" name="Téglalap 4">
          <a:extLst>
            <a:ext uri="{FF2B5EF4-FFF2-40B4-BE49-F238E27FC236}">
              <a16:creationId xmlns:a16="http://schemas.microsoft.com/office/drawing/2014/main" id="{00000000-0008-0000-0000-000005000000}"/>
            </a:ext>
          </a:extLst>
        </xdr:cNvPr>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a:extLst>
            <a:ext uri="{FF2B5EF4-FFF2-40B4-BE49-F238E27FC236}">
              <a16:creationId xmlns:a16="http://schemas.microsoft.com/office/drawing/2014/main" id="{00000000-0008-0000-0100-000002000000}"/>
            </a:ext>
          </a:extLst>
        </xdr:cNvPr>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a:extLst>
            <a:ext uri="{FF2B5EF4-FFF2-40B4-BE49-F238E27FC236}">
              <a16:creationId xmlns:a16="http://schemas.microsoft.com/office/drawing/2014/main" id="{00000000-0008-0000-0100-000003000000}"/>
            </a:ext>
          </a:extLst>
        </xdr:cNvPr>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a:extLst>
            <a:ext uri="{FF2B5EF4-FFF2-40B4-BE49-F238E27FC236}">
              <a16:creationId xmlns:a16="http://schemas.microsoft.com/office/drawing/2014/main" id="{00000000-0008-0000-0100-000004000000}"/>
            </a:ext>
          </a:extLst>
        </xdr:cNvPr>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a:extLst>
            <a:ext uri="{FF2B5EF4-FFF2-40B4-BE49-F238E27FC236}">
              <a16:creationId xmlns:a16="http://schemas.microsoft.com/office/drawing/2014/main" id="{00000000-0008-0000-0100-000005000000}"/>
            </a:ext>
          </a:extLst>
        </xdr:cNvPr>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a:extLst>
            <a:ext uri="{FF2B5EF4-FFF2-40B4-BE49-F238E27FC236}">
              <a16:creationId xmlns:a16="http://schemas.microsoft.com/office/drawing/2014/main" id="{00000000-0008-0000-0100-000006000000}"/>
            </a:ext>
          </a:extLst>
        </xdr:cNvPr>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a:extLst>
            <a:ext uri="{FF2B5EF4-FFF2-40B4-BE49-F238E27FC236}">
              <a16:creationId xmlns:a16="http://schemas.microsoft.com/office/drawing/2014/main" id="{00000000-0008-0000-0100-000007000000}"/>
            </a:ext>
          </a:extLst>
        </xdr:cNvPr>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a:extLst>
            <a:ext uri="{FF2B5EF4-FFF2-40B4-BE49-F238E27FC236}">
              <a16:creationId xmlns:a16="http://schemas.microsoft.com/office/drawing/2014/main" id="{00000000-0008-0000-0100-000008000000}"/>
            </a:ext>
          </a:extLst>
        </xdr:cNvPr>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a:extLst>
            <a:ext uri="{FF2B5EF4-FFF2-40B4-BE49-F238E27FC236}">
              <a16:creationId xmlns:a16="http://schemas.microsoft.com/office/drawing/2014/main" id="{00000000-0008-0000-0100-000009000000}"/>
            </a:ext>
          </a:extLst>
        </xdr:cNvPr>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a:extLst>
            <a:ext uri="{FF2B5EF4-FFF2-40B4-BE49-F238E27FC236}">
              <a16:creationId xmlns:a16="http://schemas.microsoft.com/office/drawing/2014/main" id="{00000000-0008-0000-0100-00000A000000}"/>
            </a:ext>
          </a:extLst>
        </xdr:cNvPr>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a:extLst>
            <a:ext uri="{FF2B5EF4-FFF2-40B4-BE49-F238E27FC236}">
              <a16:creationId xmlns:a16="http://schemas.microsoft.com/office/drawing/2014/main" id="{00000000-0008-0000-0100-00000B000000}"/>
            </a:ext>
          </a:extLst>
        </xdr:cNvPr>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a:extLst>
            <a:ext uri="{FF2B5EF4-FFF2-40B4-BE49-F238E27FC236}">
              <a16:creationId xmlns:a16="http://schemas.microsoft.com/office/drawing/2014/main" id="{00000000-0008-0000-0100-00000C000000}"/>
            </a:ext>
          </a:extLst>
        </xdr:cNvPr>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a:extLst>
            <a:ext uri="{FF2B5EF4-FFF2-40B4-BE49-F238E27FC236}">
              <a16:creationId xmlns:a16="http://schemas.microsoft.com/office/drawing/2014/main" id="{00000000-0008-0000-0100-00000D000000}"/>
            </a:ext>
          </a:extLst>
        </xdr:cNvPr>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a:extLst>
            <a:ext uri="{FF2B5EF4-FFF2-40B4-BE49-F238E27FC236}">
              <a16:creationId xmlns:a16="http://schemas.microsoft.com/office/drawing/2014/main" id="{00000000-0008-0000-0100-00000E000000}"/>
            </a:ext>
          </a:extLst>
        </xdr:cNvPr>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a:extLst>
            <a:ext uri="{FF2B5EF4-FFF2-40B4-BE49-F238E27FC236}">
              <a16:creationId xmlns:a16="http://schemas.microsoft.com/office/drawing/2014/main" id="{00000000-0008-0000-0100-00000F000000}"/>
            </a:ext>
          </a:extLst>
        </xdr:cNvPr>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a:extLst>
            <a:ext uri="{FF2B5EF4-FFF2-40B4-BE49-F238E27FC236}">
              <a16:creationId xmlns:a16="http://schemas.microsoft.com/office/drawing/2014/main" id="{00000000-0008-0000-0100-000010000000}"/>
            </a:ext>
          </a:extLst>
        </xdr:cNvPr>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a:extLst>
            <a:ext uri="{FF2B5EF4-FFF2-40B4-BE49-F238E27FC236}">
              <a16:creationId xmlns:a16="http://schemas.microsoft.com/office/drawing/2014/main" id="{00000000-0008-0000-0100-000011000000}"/>
            </a:ext>
          </a:extLst>
        </xdr:cNvPr>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a:extLst>
            <a:ext uri="{FF2B5EF4-FFF2-40B4-BE49-F238E27FC236}">
              <a16:creationId xmlns:a16="http://schemas.microsoft.com/office/drawing/2014/main" id="{00000000-0008-0000-0100-000012000000}"/>
            </a:ext>
          </a:extLst>
        </xdr:cNvPr>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a:extLst>
            <a:ext uri="{FF2B5EF4-FFF2-40B4-BE49-F238E27FC236}">
              <a16:creationId xmlns:a16="http://schemas.microsoft.com/office/drawing/2014/main" id="{00000000-0008-0000-0100-000013000000}"/>
            </a:ext>
          </a:extLst>
        </xdr:cNvPr>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a:extLst>
            <a:ext uri="{FF2B5EF4-FFF2-40B4-BE49-F238E27FC236}">
              <a16:creationId xmlns:a16="http://schemas.microsoft.com/office/drawing/2014/main" id="{00000000-0008-0000-0100-000014000000}"/>
            </a:ext>
          </a:extLst>
        </xdr:cNvPr>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a:extLst>
            <a:ext uri="{FF2B5EF4-FFF2-40B4-BE49-F238E27FC236}">
              <a16:creationId xmlns:a16="http://schemas.microsoft.com/office/drawing/2014/main" id="{00000000-0008-0000-0100-000015000000}"/>
            </a:ext>
          </a:extLst>
        </xdr:cNvPr>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a:extLst>
            <a:ext uri="{FF2B5EF4-FFF2-40B4-BE49-F238E27FC236}">
              <a16:creationId xmlns:a16="http://schemas.microsoft.com/office/drawing/2014/main" id="{00000000-0008-0000-0100-000016000000}"/>
            </a:ext>
          </a:extLst>
        </xdr:cNvPr>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a:extLst>
            <a:ext uri="{FF2B5EF4-FFF2-40B4-BE49-F238E27FC236}">
              <a16:creationId xmlns:a16="http://schemas.microsoft.com/office/drawing/2014/main" id="{00000000-0008-0000-0100-000017000000}"/>
            </a:ext>
          </a:extLst>
        </xdr:cNvPr>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a:extLst>
            <a:ext uri="{FF2B5EF4-FFF2-40B4-BE49-F238E27FC236}">
              <a16:creationId xmlns:a16="http://schemas.microsoft.com/office/drawing/2014/main" id="{00000000-0008-0000-0100-000018000000}"/>
            </a:ext>
          </a:extLst>
        </xdr:cNvPr>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a:extLst>
            <a:ext uri="{FF2B5EF4-FFF2-40B4-BE49-F238E27FC236}">
              <a16:creationId xmlns:a16="http://schemas.microsoft.com/office/drawing/2014/main" id="{00000000-0008-0000-0100-000019000000}"/>
            </a:ext>
          </a:extLst>
        </xdr:cNvPr>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a:extLst>
            <a:ext uri="{FF2B5EF4-FFF2-40B4-BE49-F238E27FC236}">
              <a16:creationId xmlns:a16="http://schemas.microsoft.com/office/drawing/2014/main" id="{00000000-0008-0000-0100-00001A000000}"/>
            </a:ext>
          </a:extLst>
        </xdr:cNvPr>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a:extLst>
            <a:ext uri="{FF2B5EF4-FFF2-40B4-BE49-F238E27FC236}">
              <a16:creationId xmlns:a16="http://schemas.microsoft.com/office/drawing/2014/main" id="{00000000-0008-0000-0100-00001B000000}"/>
            </a:ext>
          </a:extLst>
        </xdr:cNvPr>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a:extLst>
            <a:ext uri="{FF2B5EF4-FFF2-40B4-BE49-F238E27FC236}">
              <a16:creationId xmlns:a16="http://schemas.microsoft.com/office/drawing/2014/main" id="{00000000-0008-0000-0100-00001C000000}"/>
            </a:ext>
          </a:extLst>
        </xdr:cNvPr>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a:extLst>
            <a:ext uri="{FF2B5EF4-FFF2-40B4-BE49-F238E27FC236}">
              <a16:creationId xmlns:a16="http://schemas.microsoft.com/office/drawing/2014/main" id="{00000000-0008-0000-0100-00001D000000}"/>
            </a:ext>
          </a:extLst>
        </xdr:cNvPr>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a:extLst>
            <a:ext uri="{FF2B5EF4-FFF2-40B4-BE49-F238E27FC236}">
              <a16:creationId xmlns:a16="http://schemas.microsoft.com/office/drawing/2014/main" id="{00000000-0008-0000-0100-00001E000000}"/>
            </a:ext>
          </a:extLst>
        </xdr:cNvPr>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a:extLst>
            <a:ext uri="{FF2B5EF4-FFF2-40B4-BE49-F238E27FC236}">
              <a16:creationId xmlns:a16="http://schemas.microsoft.com/office/drawing/2014/main" id="{00000000-0008-0000-0100-00001F000000}"/>
            </a:ext>
          </a:extLst>
        </xdr:cNvPr>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a:extLst>
            <a:ext uri="{FF2B5EF4-FFF2-40B4-BE49-F238E27FC236}">
              <a16:creationId xmlns:a16="http://schemas.microsoft.com/office/drawing/2014/main" id="{00000000-0008-0000-0100-000020000000}"/>
            </a:ext>
          </a:extLst>
        </xdr:cNvPr>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a:extLst>
            <a:ext uri="{FF2B5EF4-FFF2-40B4-BE49-F238E27FC236}">
              <a16:creationId xmlns:a16="http://schemas.microsoft.com/office/drawing/2014/main" id="{00000000-0008-0000-0100-000021000000}"/>
            </a:ext>
          </a:extLst>
        </xdr:cNvPr>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a:extLst>
            <a:ext uri="{FF2B5EF4-FFF2-40B4-BE49-F238E27FC236}">
              <a16:creationId xmlns:a16="http://schemas.microsoft.com/office/drawing/2014/main" id="{00000000-0008-0000-0100-000022000000}"/>
            </a:ext>
          </a:extLst>
        </xdr:cNvPr>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a:extLst>
            <a:ext uri="{FF2B5EF4-FFF2-40B4-BE49-F238E27FC236}">
              <a16:creationId xmlns:a16="http://schemas.microsoft.com/office/drawing/2014/main" id="{00000000-0008-0000-0100-000023000000}"/>
            </a:ext>
          </a:extLst>
        </xdr:cNvPr>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a:extLst>
            <a:ext uri="{FF2B5EF4-FFF2-40B4-BE49-F238E27FC236}">
              <a16:creationId xmlns:a16="http://schemas.microsoft.com/office/drawing/2014/main" id="{00000000-0008-0000-0100-000025000000}"/>
            </a:ext>
          </a:extLst>
        </xdr:cNvPr>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a:extLst>
            <a:ext uri="{FF2B5EF4-FFF2-40B4-BE49-F238E27FC236}">
              <a16:creationId xmlns:a16="http://schemas.microsoft.com/office/drawing/2014/main" id="{00000000-0008-0000-0100-000026000000}"/>
            </a:ext>
          </a:extLst>
        </xdr:cNvPr>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a:extLst>
            <a:ext uri="{FF2B5EF4-FFF2-40B4-BE49-F238E27FC236}">
              <a16:creationId xmlns:a16="http://schemas.microsoft.com/office/drawing/2014/main" id="{00000000-0008-0000-0100-00002B000000}"/>
            </a:ext>
          </a:extLst>
        </xdr:cNvPr>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a:extLst>
            <a:ext uri="{FF2B5EF4-FFF2-40B4-BE49-F238E27FC236}">
              <a16:creationId xmlns:a16="http://schemas.microsoft.com/office/drawing/2014/main" id="{00000000-0008-0000-0100-00002C000000}"/>
            </a:ext>
          </a:extLst>
        </xdr:cNvPr>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a:extLst>
            <a:ext uri="{FF2B5EF4-FFF2-40B4-BE49-F238E27FC236}">
              <a16:creationId xmlns:a16="http://schemas.microsoft.com/office/drawing/2014/main" id="{00000000-0008-0000-0100-00002D000000}"/>
            </a:ext>
          </a:extLst>
        </xdr:cNvPr>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a:extLst>
            <a:ext uri="{FF2B5EF4-FFF2-40B4-BE49-F238E27FC236}">
              <a16:creationId xmlns:a16="http://schemas.microsoft.com/office/drawing/2014/main" id="{00000000-0008-0000-0100-00002E000000}"/>
            </a:ext>
          </a:extLst>
        </xdr:cNvPr>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a:extLst>
            <a:ext uri="{FF2B5EF4-FFF2-40B4-BE49-F238E27FC236}">
              <a16:creationId xmlns:a16="http://schemas.microsoft.com/office/drawing/2014/main" id="{00000000-0008-0000-0100-000031000000}"/>
            </a:ext>
          </a:extLst>
        </xdr:cNvPr>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a:extLst>
            <a:ext uri="{FF2B5EF4-FFF2-40B4-BE49-F238E27FC236}">
              <a16:creationId xmlns:a16="http://schemas.microsoft.com/office/drawing/2014/main" id="{00000000-0008-0000-0100-000032000000}"/>
            </a:ext>
          </a:extLst>
        </xdr:cNvPr>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a:extLst>
            <a:ext uri="{FF2B5EF4-FFF2-40B4-BE49-F238E27FC236}">
              <a16:creationId xmlns:a16="http://schemas.microsoft.com/office/drawing/2014/main" id="{00000000-0008-0000-0100-000033000000}"/>
            </a:ext>
          </a:extLst>
        </xdr:cNvPr>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a:extLst>
            <a:ext uri="{FF2B5EF4-FFF2-40B4-BE49-F238E27FC236}">
              <a16:creationId xmlns:a16="http://schemas.microsoft.com/office/drawing/2014/main" id="{00000000-0008-0000-0100-000034000000}"/>
            </a:ext>
          </a:extLst>
        </xdr:cNvPr>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a:extLst>
            <a:ext uri="{FF2B5EF4-FFF2-40B4-BE49-F238E27FC236}">
              <a16:creationId xmlns:a16="http://schemas.microsoft.com/office/drawing/2014/main" id="{00000000-0008-0000-0100-000035000000}"/>
            </a:ext>
          </a:extLst>
        </xdr:cNvPr>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a:extLst>
            <a:ext uri="{FF2B5EF4-FFF2-40B4-BE49-F238E27FC236}">
              <a16:creationId xmlns:a16="http://schemas.microsoft.com/office/drawing/2014/main" id="{00000000-0008-0000-0100-000036000000}"/>
            </a:ext>
          </a:extLst>
        </xdr:cNvPr>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a:extLst>
            <a:ext uri="{FF2B5EF4-FFF2-40B4-BE49-F238E27FC236}">
              <a16:creationId xmlns:a16="http://schemas.microsoft.com/office/drawing/2014/main" id="{00000000-0008-0000-0100-000037000000}"/>
            </a:ext>
          </a:extLst>
        </xdr:cNvPr>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a:extLst>
            <a:ext uri="{FF2B5EF4-FFF2-40B4-BE49-F238E27FC236}">
              <a16:creationId xmlns:a16="http://schemas.microsoft.com/office/drawing/2014/main" id="{00000000-0008-0000-0100-000038000000}"/>
            </a:ext>
          </a:extLst>
        </xdr:cNvPr>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a:extLst>
            <a:ext uri="{FF2B5EF4-FFF2-40B4-BE49-F238E27FC236}">
              <a16:creationId xmlns:a16="http://schemas.microsoft.com/office/drawing/2014/main" id="{00000000-0008-0000-0100-000039000000}"/>
            </a:ext>
          </a:extLst>
        </xdr:cNvPr>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a:extLst>
            <a:ext uri="{FF2B5EF4-FFF2-40B4-BE49-F238E27FC236}">
              <a16:creationId xmlns:a16="http://schemas.microsoft.com/office/drawing/2014/main" id="{00000000-0008-0000-0100-00003A000000}"/>
            </a:ext>
          </a:extLst>
        </xdr:cNvPr>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a:extLst>
            <a:ext uri="{FF2B5EF4-FFF2-40B4-BE49-F238E27FC236}">
              <a16:creationId xmlns:a16="http://schemas.microsoft.com/office/drawing/2014/main" id="{00000000-0008-0000-0100-00003B000000}"/>
            </a:ext>
          </a:extLst>
        </xdr:cNvPr>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a:extLst>
            <a:ext uri="{FF2B5EF4-FFF2-40B4-BE49-F238E27FC236}">
              <a16:creationId xmlns:a16="http://schemas.microsoft.com/office/drawing/2014/main" id="{00000000-0008-0000-0100-00003C000000}"/>
            </a:ext>
          </a:extLst>
        </xdr:cNvPr>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a:extLst>
            <a:ext uri="{FF2B5EF4-FFF2-40B4-BE49-F238E27FC236}">
              <a16:creationId xmlns:a16="http://schemas.microsoft.com/office/drawing/2014/main" id="{00000000-0008-0000-0100-00003D000000}"/>
            </a:ext>
          </a:extLst>
        </xdr:cNvPr>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a:extLst>
            <a:ext uri="{FF2B5EF4-FFF2-40B4-BE49-F238E27FC236}">
              <a16:creationId xmlns:a16="http://schemas.microsoft.com/office/drawing/2014/main" id="{00000000-0008-0000-0100-00003E000000}"/>
            </a:ext>
          </a:extLst>
        </xdr:cNvPr>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a:extLst>
            <a:ext uri="{FF2B5EF4-FFF2-40B4-BE49-F238E27FC236}">
              <a16:creationId xmlns:a16="http://schemas.microsoft.com/office/drawing/2014/main" id="{00000000-0008-0000-0100-00003F000000}"/>
            </a:ext>
          </a:extLst>
        </xdr:cNvPr>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a:extLst>
            <a:ext uri="{FF2B5EF4-FFF2-40B4-BE49-F238E27FC236}">
              <a16:creationId xmlns:a16="http://schemas.microsoft.com/office/drawing/2014/main" id="{00000000-0008-0000-0100-000040000000}"/>
            </a:ext>
          </a:extLst>
        </xdr:cNvPr>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a:extLst>
            <a:ext uri="{FF2B5EF4-FFF2-40B4-BE49-F238E27FC236}">
              <a16:creationId xmlns:a16="http://schemas.microsoft.com/office/drawing/2014/main" id="{00000000-0008-0000-0100-000042000000}"/>
            </a:ext>
          </a:extLst>
        </xdr:cNvPr>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a:extLst>
            <a:ext uri="{FF2B5EF4-FFF2-40B4-BE49-F238E27FC236}">
              <a16:creationId xmlns:a16="http://schemas.microsoft.com/office/drawing/2014/main" id="{00000000-0008-0000-0100-000043000000}"/>
            </a:ext>
          </a:extLst>
        </xdr:cNvPr>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a:extLst>
            <a:ext uri="{FF2B5EF4-FFF2-40B4-BE49-F238E27FC236}">
              <a16:creationId xmlns:a16="http://schemas.microsoft.com/office/drawing/2014/main" id="{00000000-0008-0000-0100-000044000000}"/>
            </a:ext>
          </a:extLst>
        </xdr:cNvPr>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a:extLst>
            <a:ext uri="{FF2B5EF4-FFF2-40B4-BE49-F238E27FC236}">
              <a16:creationId xmlns:a16="http://schemas.microsoft.com/office/drawing/2014/main" id="{00000000-0008-0000-0100-000045000000}"/>
            </a:ext>
          </a:extLst>
        </xdr:cNvPr>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a:extLst>
            <a:ext uri="{FF2B5EF4-FFF2-40B4-BE49-F238E27FC236}">
              <a16:creationId xmlns:a16="http://schemas.microsoft.com/office/drawing/2014/main" id="{00000000-0008-0000-0100-000046000000}"/>
            </a:ext>
          </a:extLst>
        </xdr:cNvPr>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a:extLst>
            <a:ext uri="{FF2B5EF4-FFF2-40B4-BE49-F238E27FC236}">
              <a16:creationId xmlns:a16="http://schemas.microsoft.com/office/drawing/2014/main" id="{00000000-0008-0000-0100-000047000000}"/>
            </a:ext>
          </a:extLst>
        </xdr:cNvPr>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a:extLst>
            <a:ext uri="{FF2B5EF4-FFF2-40B4-BE49-F238E27FC236}">
              <a16:creationId xmlns:a16="http://schemas.microsoft.com/office/drawing/2014/main" id="{00000000-0008-0000-0100-000048000000}"/>
            </a:ext>
          </a:extLst>
        </xdr:cNvPr>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a:extLst>
            <a:ext uri="{FF2B5EF4-FFF2-40B4-BE49-F238E27FC236}">
              <a16:creationId xmlns:a16="http://schemas.microsoft.com/office/drawing/2014/main" id="{00000000-0008-0000-0100-000049000000}"/>
            </a:ext>
          </a:extLst>
        </xdr:cNvPr>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a:extLst>
            <a:ext uri="{FF2B5EF4-FFF2-40B4-BE49-F238E27FC236}">
              <a16:creationId xmlns:a16="http://schemas.microsoft.com/office/drawing/2014/main" id="{00000000-0008-0000-0100-00004A000000}"/>
            </a:ext>
          </a:extLst>
        </xdr:cNvPr>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a:extLst>
            <a:ext uri="{FF2B5EF4-FFF2-40B4-BE49-F238E27FC236}">
              <a16:creationId xmlns:a16="http://schemas.microsoft.com/office/drawing/2014/main" id="{00000000-0008-0000-0100-00004B000000}"/>
            </a:ext>
          </a:extLst>
        </xdr:cNvPr>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a:extLst>
            <a:ext uri="{FF2B5EF4-FFF2-40B4-BE49-F238E27FC236}">
              <a16:creationId xmlns:a16="http://schemas.microsoft.com/office/drawing/2014/main" id="{00000000-0008-0000-0100-00004D000000}"/>
            </a:ext>
          </a:extLst>
        </xdr:cNvPr>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a:extLst>
            <a:ext uri="{FF2B5EF4-FFF2-40B4-BE49-F238E27FC236}">
              <a16:creationId xmlns:a16="http://schemas.microsoft.com/office/drawing/2014/main" id="{00000000-0008-0000-0100-00004F000000}"/>
            </a:ext>
          </a:extLst>
        </xdr:cNvPr>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a:extLst>
            <a:ext uri="{FF2B5EF4-FFF2-40B4-BE49-F238E27FC236}">
              <a16:creationId xmlns:a16="http://schemas.microsoft.com/office/drawing/2014/main" id="{00000000-0008-0000-0100-000057000000}"/>
            </a:ext>
          </a:extLst>
        </xdr:cNvPr>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a:extLst>
            <a:ext uri="{FF2B5EF4-FFF2-40B4-BE49-F238E27FC236}">
              <a16:creationId xmlns:a16="http://schemas.microsoft.com/office/drawing/2014/main" id="{00000000-0008-0000-0100-000058000000}"/>
            </a:ext>
          </a:extLst>
        </xdr:cNvPr>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a:extLst>
            <a:ext uri="{FF2B5EF4-FFF2-40B4-BE49-F238E27FC236}">
              <a16:creationId xmlns:a16="http://schemas.microsoft.com/office/drawing/2014/main" id="{00000000-0008-0000-0100-00005C000000}"/>
            </a:ext>
          </a:extLst>
        </xdr:cNvPr>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a:extLst>
            <a:ext uri="{FF2B5EF4-FFF2-40B4-BE49-F238E27FC236}">
              <a16:creationId xmlns:a16="http://schemas.microsoft.com/office/drawing/2014/main" id="{00000000-0008-0000-0100-00006D000000}"/>
            </a:ext>
          </a:extLst>
        </xdr:cNvPr>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a:extLst>
            <a:ext uri="{FF2B5EF4-FFF2-40B4-BE49-F238E27FC236}">
              <a16:creationId xmlns:a16="http://schemas.microsoft.com/office/drawing/2014/main" id="{00000000-0008-0000-0100-000073000000}"/>
            </a:ext>
          </a:extLst>
        </xdr:cNvPr>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a:extLst>
            <a:ext uri="{FF2B5EF4-FFF2-40B4-BE49-F238E27FC236}">
              <a16:creationId xmlns:a16="http://schemas.microsoft.com/office/drawing/2014/main" id="{00000000-0008-0000-0100-000079000000}"/>
            </a:ext>
          </a:extLst>
        </xdr:cNvPr>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a:extLst>
            <a:ext uri="{FF2B5EF4-FFF2-40B4-BE49-F238E27FC236}">
              <a16:creationId xmlns:a16="http://schemas.microsoft.com/office/drawing/2014/main" id="{00000000-0008-0000-0100-00007A000000}"/>
            </a:ext>
          </a:extLst>
        </xdr:cNvPr>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a:extLst>
            <a:ext uri="{FF2B5EF4-FFF2-40B4-BE49-F238E27FC236}">
              <a16:creationId xmlns:a16="http://schemas.microsoft.com/office/drawing/2014/main" id="{00000000-0008-0000-0100-0000B9000000}"/>
            </a:ext>
          </a:extLst>
        </xdr:cNvPr>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a:extLst>
            <a:ext uri="{FF2B5EF4-FFF2-40B4-BE49-F238E27FC236}">
              <a16:creationId xmlns:a16="http://schemas.microsoft.com/office/drawing/2014/main" id="{00000000-0008-0000-0100-0000C2000000}"/>
            </a:ext>
          </a:extLst>
        </xdr:cNvPr>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a:extLst>
            <a:ext uri="{FF2B5EF4-FFF2-40B4-BE49-F238E27FC236}">
              <a16:creationId xmlns:a16="http://schemas.microsoft.com/office/drawing/2014/main" id="{00000000-0008-0000-0100-0000C3000000}"/>
            </a:ext>
          </a:extLst>
        </xdr:cNvPr>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a:extLst>
            <a:ext uri="{FF2B5EF4-FFF2-40B4-BE49-F238E27FC236}">
              <a16:creationId xmlns:a16="http://schemas.microsoft.com/office/drawing/2014/main" id="{00000000-0008-0000-0100-0000C6000000}"/>
            </a:ext>
          </a:extLst>
        </xdr:cNvPr>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a:extLst>
            <a:ext uri="{FF2B5EF4-FFF2-40B4-BE49-F238E27FC236}">
              <a16:creationId xmlns:a16="http://schemas.microsoft.com/office/drawing/2014/main" id="{00000000-0008-0000-0100-0000D1000000}"/>
            </a:ext>
          </a:extLst>
        </xdr:cNvPr>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a:extLst>
            <a:ext uri="{FF2B5EF4-FFF2-40B4-BE49-F238E27FC236}">
              <a16:creationId xmlns:a16="http://schemas.microsoft.com/office/drawing/2014/main" id="{00000000-0008-0000-0100-0000D5000000}"/>
            </a:ext>
          </a:extLst>
        </xdr:cNvPr>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a:extLst>
            <a:ext uri="{FF2B5EF4-FFF2-40B4-BE49-F238E27FC236}">
              <a16:creationId xmlns:a16="http://schemas.microsoft.com/office/drawing/2014/main" id="{00000000-0008-0000-0100-0000DA000000}"/>
            </a:ext>
          </a:extLst>
        </xdr:cNvPr>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a:extLst>
            <a:ext uri="{FF2B5EF4-FFF2-40B4-BE49-F238E27FC236}">
              <a16:creationId xmlns:a16="http://schemas.microsoft.com/office/drawing/2014/main" id="{00000000-0008-0000-0100-0000DF000000}"/>
            </a:ext>
          </a:extLst>
        </xdr:cNvPr>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a:extLst>
            <a:ext uri="{FF2B5EF4-FFF2-40B4-BE49-F238E27FC236}">
              <a16:creationId xmlns:a16="http://schemas.microsoft.com/office/drawing/2014/main" id="{00000000-0008-0000-0100-0000E2000000}"/>
            </a:ext>
          </a:extLst>
        </xdr:cNvPr>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a:extLst>
            <a:ext uri="{FF2B5EF4-FFF2-40B4-BE49-F238E27FC236}">
              <a16:creationId xmlns:a16="http://schemas.microsoft.com/office/drawing/2014/main" id="{00000000-0008-0000-0100-0000E9000000}"/>
            </a:ext>
          </a:extLst>
        </xdr:cNvPr>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a:extLst>
            <a:ext uri="{FF2B5EF4-FFF2-40B4-BE49-F238E27FC236}">
              <a16:creationId xmlns:a16="http://schemas.microsoft.com/office/drawing/2014/main" id="{00000000-0008-0000-0100-0000EC000000}"/>
            </a:ext>
          </a:extLst>
        </xdr:cNvPr>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a:extLst>
            <a:ext uri="{FF2B5EF4-FFF2-40B4-BE49-F238E27FC236}">
              <a16:creationId xmlns:a16="http://schemas.microsoft.com/office/drawing/2014/main" id="{00000000-0008-0000-0100-0000F1000000}"/>
            </a:ext>
          </a:extLst>
        </xdr:cNvPr>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a:extLst>
            <a:ext uri="{FF2B5EF4-FFF2-40B4-BE49-F238E27FC236}">
              <a16:creationId xmlns:a16="http://schemas.microsoft.com/office/drawing/2014/main" id="{00000000-0008-0000-0100-0000F2000000}"/>
            </a:ext>
          </a:extLst>
        </xdr:cNvPr>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a:extLst>
            <a:ext uri="{FF2B5EF4-FFF2-40B4-BE49-F238E27FC236}">
              <a16:creationId xmlns:a16="http://schemas.microsoft.com/office/drawing/2014/main" id="{00000000-0008-0000-0100-0000F3000000}"/>
            </a:ext>
          </a:extLst>
        </xdr:cNvPr>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a:extLst>
            <a:ext uri="{FF2B5EF4-FFF2-40B4-BE49-F238E27FC236}">
              <a16:creationId xmlns:a16="http://schemas.microsoft.com/office/drawing/2014/main" id="{00000000-0008-0000-0100-0000F4000000}"/>
            </a:ext>
          </a:extLst>
        </xdr:cNvPr>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638176</xdr:colOff>
      <xdr:row>40</xdr:row>
      <xdr:rowOff>196741</xdr:rowOff>
    </xdr:to>
    <xdr:sp macro="" textlink="">
      <xdr:nvSpPr>
        <xdr:cNvPr id="2" name="Téglalap 1">
          <a:extLst>
            <a:ext uri="{FF2B5EF4-FFF2-40B4-BE49-F238E27FC236}">
              <a16:creationId xmlns:a16="http://schemas.microsoft.com/office/drawing/2014/main" id="{00000000-0008-0000-0600-000002000000}"/>
            </a:ext>
          </a:extLst>
        </xdr:cNvPr>
        <xdr:cNvSpPr>
          <a:spLocks noChangeArrowheads="1"/>
        </xdr:cNvSpPr>
      </xdr:nvSpPr>
      <xdr:spPr bwMode="auto">
        <a:xfrm rot="-3800377">
          <a:off x="163579230" y="5194245"/>
          <a:ext cx="11607691" cy="1219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263415</xdr:rowOff>
    </xdr:to>
    <xdr:sp macro="" textlink="">
      <xdr:nvSpPr>
        <xdr:cNvPr id="3" name="Téglalap 4">
          <a:extLst>
            <a:ext uri="{FF2B5EF4-FFF2-40B4-BE49-F238E27FC236}">
              <a16:creationId xmlns:a16="http://schemas.microsoft.com/office/drawing/2014/main" id="{00000000-0008-0000-0600-000003000000}"/>
            </a:ext>
          </a:extLst>
        </xdr:cNvPr>
        <xdr:cNvSpPr>
          <a:spLocks noChangeArrowheads="1"/>
        </xdr:cNvSpPr>
      </xdr:nvSpPr>
      <xdr:spPr bwMode="auto">
        <a:xfrm rot="-3817999">
          <a:off x="167032042" y="4456058"/>
          <a:ext cx="1009321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245</xdr:col>
      <xdr:colOff>76200</xdr:colOff>
      <xdr:row>0</xdr:row>
      <xdr:rowOff>0</xdr:rowOff>
    </xdr:from>
    <xdr:to>
      <xdr:col>246</xdr:col>
      <xdr:colOff>561975</xdr:colOff>
      <xdr:row>29</xdr:row>
      <xdr:rowOff>104775</xdr:rowOff>
    </xdr:to>
    <xdr:sp macro="" textlink="">
      <xdr:nvSpPr>
        <xdr:cNvPr id="2" name="Téglalap 7">
          <a:extLst>
            <a:ext uri="{FF2B5EF4-FFF2-40B4-BE49-F238E27FC236}">
              <a16:creationId xmlns:a16="http://schemas.microsoft.com/office/drawing/2014/main" id="{00000000-0008-0000-0700-000002000000}"/>
            </a:ext>
          </a:extLst>
        </xdr:cNvPr>
        <xdr:cNvSpPr>
          <a:spLocks noChangeArrowheads="1"/>
        </xdr:cNvSpPr>
      </xdr:nvSpPr>
      <xdr:spPr bwMode="auto">
        <a:xfrm rot="-3614793">
          <a:off x="170240325" y="4314825"/>
          <a:ext cx="98107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defRPr sz="1000"/>
          </a:pPr>
          <a:r>
            <a:rPr lang="hu-HU" sz="6600" b="1" i="0" u="none" strike="noStrike" baseline="0">
              <a:solidFill>
                <a:srgbClr val="FFFFCC"/>
              </a:solidFill>
              <a:latin typeface="Calibri"/>
            </a:rPr>
            <a:t>AuditDok</a:t>
          </a:r>
          <a:r>
            <a:rPr lang="hu-HU" sz="7000" b="1" i="0" u="none" strike="noStrike" baseline="0">
              <a:solidFill>
                <a:srgbClr val="FFFFCC"/>
              </a:solidFill>
              <a:latin typeface="Calibri"/>
            </a:rPr>
            <a:t> </a:t>
          </a:r>
          <a:r>
            <a:rPr lang="hu-HU" sz="6600" b="1" i="0" u="none" strike="noStrike" baseline="0">
              <a:solidFill>
                <a:srgbClr val="FFFFCC"/>
              </a:solidFill>
              <a:latin typeface="Calibri"/>
            </a:rPr>
            <a:t>OO-04</a:t>
          </a:r>
          <a:r>
            <a:rPr lang="hu-HU" sz="7000" b="1" i="0" u="none" strike="noStrike" baseline="0">
              <a:solidFill>
                <a:srgbClr val="FFFFCC"/>
              </a:solidFill>
              <a:latin typeface="Calibri"/>
            </a:rPr>
            <a:t> </a:t>
          </a:r>
          <a:r>
            <a:rPr lang="hu-HU" sz="6600" b="1" i="0" u="none" strike="noStrike" baseline="0">
              <a:solidFill>
                <a:srgbClr val="FFFFCC"/>
              </a:solidFill>
              <a:latin typeface="Calibri"/>
            </a:rPr>
            <a:t>munkalap</a:t>
          </a:r>
        </a:p>
      </xdr:txBody>
    </xdr:sp>
    <xdr:clientData/>
  </xdr:twoCellAnchor>
  <xdr:twoCellAnchor editAs="oneCell">
    <xdr:from>
      <xdr:col>245</xdr:col>
      <xdr:colOff>247650</xdr:colOff>
      <xdr:row>0</xdr:row>
      <xdr:rowOff>0</xdr:rowOff>
    </xdr:from>
    <xdr:to>
      <xdr:col>246</xdr:col>
      <xdr:colOff>685800</xdr:colOff>
      <xdr:row>29</xdr:row>
      <xdr:rowOff>76200</xdr:rowOff>
    </xdr:to>
    <xdr:sp macro="" textlink="">
      <xdr:nvSpPr>
        <xdr:cNvPr id="3" name="Téglalap 8">
          <a:extLst>
            <a:ext uri="{FF2B5EF4-FFF2-40B4-BE49-F238E27FC236}">
              <a16:creationId xmlns:a16="http://schemas.microsoft.com/office/drawing/2014/main" id="{00000000-0008-0000-0700-000003000000}"/>
            </a:ext>
          </a:extLst>
        </xdr:cNvPr>
        <xdr:cNvSpPr>
          <a:spLocks noChangeArrowheads="1"/>
        </xdr:cNvSpPr>
      </xdr:nvSpPr>
      <xdr:spPr bwMode="auto">
        <a:xfrm rot="-3727562">
          <a:off x="170402250" y="4324350"/>
          <a:ext cx="97821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295275</xdr:colOff>
      <xdr:row>0</xdr:row>
      <xdr:rowOff>0</xdr:rowOff>
    </xdr:from>
    <xdr:to>
      <xdr:col>247</xdr:col>
      <xdr:colOff>38100</xdr:colOff>
      <xdr:row>29</xdr:row>
      <xdr:rowOff>76200</xdr:rowOff>
    </xdr:to>
    <xdr:sp macro="" textlink="">
      <xdr:nvSpPr>
        <xdr:cNvPr id="4" name="Téglalap 9">
          <a:extLst>
            <a:ext uri="{FF2B5EF4-FFF2-40B4-BE49-F238E27FC236}">
              <a16:creationId xmlns:a16="http://schemas.microsoft.com/office/drawing/2014/main" id="{00000000-0008-0000-0700-000004000000}"/>
            </a:ext>
          </a:extLst>
        </xdr:cNvPr>
        <xdr:cNvSpPr>
          <a:spLocks noChangeArrowheads="1"/>
        </xdr:cNvSpPr>
      </xdr:nvSpPr>
      <xdr:spPr bwMode="auto">
        <a:xfrm rot="-3813265">
          <a:off x="170449875" y="4324350"/>
          <a:ext cx="97821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180975</xdr:colOff>
      <xdr:row>0</xdr:row>
      <xdr:rowOff>0</xdr:rowOff>
    </xdr:from>
    <xdr:to>
      <xdr:col>246</xdr:col>
      <xdr:colOff>619125</xdr:colOff>
      <xdr:row>29</xdr:row>
      <xdr:rowOff>76200</xdr:rowOff>
    </xdr:to>
    <xdr:sp macro="" textlink="">
      <xdr:nvSpPr>
        <xdr:cNvPr id="5" name="Téglalap 10">
          <a:extLst>
            <a:ext uri="{FF2B5EF4-FFF2-40B4-BE49-F238E27FC236}">
              <a16:creationId xmlns:a16="http://schemas.microsoft.com/office/drawing/2014/main" id="{00000000-0008-0000-0700-000005000000}"/>
            </a:ext>
          </a:extLst>
        </xdr:cNvPr>
        <xdr:cNvSpPr>
          <a:spLocks noChangeArrowheads="1"/>
        </xdr:cNvSpPr>
      </xdr:nvSpPr>
      <xdr:spPr bwMode="auto">
        <a:xfrm rot="-3846795">
          <a:off x="170335575" y="4324350"/>
          <a:ext cx="97821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av.gov.hu/penzmosas" TargetMode="External"/><Relationship Id="rId2" Type="http://schemas.openxmlformats.org/officeDocument/2006/relationships/hyperlink" Target="https://kny.nav.gov.hu/home" TargetMode="External"/><Relationship Id="rId1" Type="http://schemas.openxmlformats.org/officeDocument/2006/relationships/hyperlink" Target="https://nav.gov.hu/nav/letoltesek/nyomtatvanykitolto_programok/nyomtatvanykitolto_programok_vam/VPOP_PMT17.html?query=%22p%C3%A9nzmos%C3%A1s%22"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kny.nav.gov.hu/" TargetMode="External"/><Relationship Id="rId3" Type="http://schemas.openxmlformats.org/officeDocument/2006/relationships/hyperlink" Target="https://nav.gov.hu/nav/letoltesek/nyomtatvanykitolto_programok/nyomtatvanykitolto_programok_vam/VPOP_PMT17.html?query=%22p%C3%A9nzmos%C3%A1s%22" TargetMode="External"/><Relationship Id="rId7" Type="http://schemas.openxmlformats.org/officeDocument/2006/relationships/hyperlink" Target="https://kny.nav.gov.hu/home" TargetMode="External"/><Relationship Id="rId2" Type="http://schemas.openxmlformats.org/officeDocument/2006/relationships/hyperlink" Target="https://mkvk.hu/bundles/csmssite/mkvk/uploads/userfiles/files/hu/letolthetoanyagok/dokumentumok/standardok_2016/ISA_240.pdf" TargetMode="External"/><Relationship Id="rId1" Type="http://schemas.openxmlformats.org/officeDocument/2006/relationships/hyperlink" Target="http://nav.gov.hu/nav/penzmosas/Pmt_Kit_elektronikus_bejelentes" TargetMode="External"/><Relationship Id="rId6" Type="http://schemas.openxmlformats.org/officeDocument/2006/relationships/hyperlink" Target="https://mkvk.hu/hu/kamarai/kozlemenyek/tajekoztato-tenyleges-tulajdonosi-nyilvantartashoz-valo-hozzaferes-igenyleserol" TargetMode="External"/><Relationship Id="rId5" Type="http://schemas.openxmlformats.org/officeDocument/2006/relationships/hyperlink" Target="https://nav.gov.hu/penzmosas" TargetMode="External"/><Relationship Id="rId10" Type="http://schemas.openxmlformats.org/officeDocument/2006/relationships/printerSettings" Target="../printerSettings/printerSettings3.bin"/><Relationship Id="rId4" Type="http://schemas.openxmlformats.org/officeDocument/2006/relationships/hyperlink" Target="https://nav.gov.hu/penzmosas" TargetMode="External"/><Relationship Id="rId9" Type="http://schemas.openxmlformats.org/officeDocument/2006/relationships/hyperlink" Target="https://nav.gov.hu/penzmosa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nav.gov.hu/adatbazisok/afad-tv.-szerinti-bizonytalan-es-megbizhatatlan-adatszolgaltatok"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7"/>
  <sheetViews>
    <sheetView showGridLines="0" tabSelected="1" showWhiteSpace="0" zoomScale="80" zoomScaleNormal="80" workbookViewId="0">
      <selection activeCell="B1" sqref="B1"/>
    </sheetView>
  </sheetViews>
  <sheetFormatPr defaultRowHeight="13.8" x14ac:dyDescent="0.3"/>
  <cols>
    <col min="1" max="1" width="10.44140625" style="71" customWidth="1"/>
    <col min="2" max="2" width="9.109375" style="71"/>
    <col min="3" max="3" width="10.6640625" style="71" customWidth="1"/>
    <col min="4" max="4" width="63.5546875" style="72" customWidth="1"/>
    <col min="5" max="5" width="16.5546875" style="72" customWidth="1"/>
    <col min="6" max="6" width="12.88671875" style="73" customWidth="1"/>
    <col min="7" max="256" width="9.109375" style="71"/>
    <col min="257" max="257" width="10.44140625" style="71" customWidth="1"/>
    <col min="258" max="258" width="9.109375" style="71"/>
    <col min="259" max="259" width="10.6640625" style="71" customWidth="1"/>
    <col min="260" max="260" width="63.5546875" style="71" customWidth="1"/>
    <col min="261" max="261" width="16.5546875" style="71" customWidth="1"/>
    <col min="262" max="262" width="12.88671875" style="71" customWidth="1"/>
    <col min="263" max="512" width="9.109375" style="71"/>
    <col min="513" max="513" width="10.44140625" style="71" customWidth="1"/>
    <col min="514" max="514" width="9.109375" style="71"/>
    <col min="515" max="515" width="10.6640625" style="71" customWidth="1"/>
    <col min="516" max="516" width="63.5546875" style="71" customWidth="1"/>
    <col min="517" max="517" width="16.5546875" style="71" customWidth="1"/>
    <col min="518" max="518" width="12.88671875" style="71" customWidth="1"/>
    <col min="519" max="768" width="9.109375" style="71"/>
    <col min="769" max="769" width="10.44140625" style="71" customWidth="1"/>
    <col min="770" max="770" width="9.109375" style="71"/>
    <col min="771" max="771" width="10.6640625" style="71" customWidth="1"/>
    <col min="772" max="772" width="63.5546875" style="71" customWidth="1"/>
    <col min="773" max="773" width="16.5546875" style="71" customWidth="1"/>
    <col min="774" max="774" width="12.88671875" style="71" customWidth="1"/>
    <col min="775" max="1024" width="9.109375" style="71"/>
    <col min="1025" max="1025" width="10.44140625" style="71" customWidth="1"/>
    <col min="1026" max="1026" width="9.109375" style="71"/>
    <col min="1027" max="1027" width="10.6640625" style="71" customWidth="1"/>
    <col min="1028" max="1028" width="63.5546875" style="71" customWidth="1"/>
    <col min="1029" max="1029" width="16.5546875" style="71" customWidth="1"/>
    <col min="1030" max="1030" width="12.88671875" style="71" customWidth="1"/>
    <col min="1031" max="1280" width="9.109375" style="71"/>
    <col min="1281" max="1281" width="10.44140625" style="71" customWidth="1"/>
    <col min="1282" max="1282" width="9.109375" style="71"/>
    <col min="1283" max="1283" width="10.6640625" style="71" customWidth="1"/>
    <col min="1284" max="1284" width="63.5546875" style="71" customWidth="1"/>
    <col min="1285" max="1285" width="16.5546875" style="71" customWidth="1"/>
    <col min="1286" max="1286" width="12.88671875" style="71" customWidth="1"/>
    <col min="1287" max="1536" width="9.109375" style="71"/>
    <col min="1537" max="1537" width="10.44140625" style="71" customWidth="1"/>
    <col min="1538" max="1538" width="9.109375" style="71"/>
    <col min="1539" max="1539" width="10.6640625" style="71" customWidth="1"/>
    <col min="1540" max="1540" width="63.5546875" style="71" customWidth="1"/>
    <col min="1541" max="1541" width="16.5546875" style="71" customWidth="1"/>
    <col min="1542" max="1542" width="12.88671875" style="71" customWidth="1"/>
    <col min="1543" max="1792" width="9.109375" style="71"/>
    <col min="1793" max="1793" width="10.44140625" style="71" customWidth="1"/>
    <col min="1794" max="1794" width="9.109375" style="71"/>
    <col min="1795" max="1795" width="10.6640625" style="71" customWidth="1"/>
    <col min="1796" max="1796" width="63.5546875" style="71" customWidth="1"/>
    <col min="1797" max="1797" width="16.5546875" style="71" customWidth="1"/>
    <col min="1798" max="1798" width="12.88671875" style="71" customWidth="1"/>
    <col min="1799" max="2048" width="9.109375" style="71"/>
    <col min="2049" max="2049" width="10.44140625" style="71" customWidth="1"/>
    <col min="2050" max="2050" width="9.109375" style="71"/>
    <col min="2051" max="2051" width="10.6640625" style="71" customWidth="1"/>
    <col min="2052" max="2052" width="63.5546875" style="71" customWidth="1"/>
    <col min="2053" max="2053" width="16.5546875" style="71" customWidth="1"/>
    <col min="2054" max="2054" width="12.88671875" style="71" customWidth="1"/>
    <col min="2055" max="2304" width="9.109375" style="71"/>
    <col min="2305" max="2305" width="10.44140625" style="71" customWidth="1"/>
    <col min="2306" max="2306" width="9.109375" style="71"/>
    <col min="2307" max="2307" width="10.6640625" style="71" customWidth="1"/>
    <col min="2308" max="2308" width="63.5546875" style="71" customWidth="1"/>
    <col min="2309" max="2309" width="16.5546875" style="71" customWidth="1"/>
    <col min="2310" max="2310" width="12.88671875" style="71" customWidth="1"/>
    <col min="2311" max="2560" width="9.109375" style="71"/>
    <col min="2561" max="2561" width="10.44140625" style="71" customWidth="1"/>
    <col min="2562" max="2562" width="9.109375" style="71"/>
    <col min="2563" max="2563" width="10.6640625" style="71" customWidth="1"/>
    <col min="2564" max="2564" width="63.5546875" style="71" customWidth="1"/>
    <col min="2565" max="2565" width="16.5546875" style="71" customWidth="1"/>
    <col min="2566" max="2566" width="12.88671875" style="71" customWidth="1"/>
    <col min="2567" max="2816" width="9.109375" style="71"/>
    <col min="2817" max="2817" width="10.44140625" style="71" customWidth="1"/>
    <col min="2818" max="2818" width="9.109375" style="71"/>
    <col min="2819" max="2819" width="10.6640625" style="71" customWidth="1"/>
    <col min="2820" max="2820" width="63.5546875" style="71" customWidth="1"/>
    <col min="2821" max="2821" width="16.5546875" style="71" customWidth="1"/>
    <col min="2822" max="2822" width="12.88671875" style="71" customWidth="1"/>
    <col min="2823" max="3072" width="9.109375" style="71"/>
    <col min="3073" max="3073" width="10.44140625" style="71" customWidth="1"/>
    <col min="3074" max="3074" width="9.109375" style="71"/>
    <col min="3075" max="3075" width="10.6640625" style="71" customWidth="1"/>
    <col min="3076" max="3076" width="63.5546875" style="71" customWidth="1"/>
    <col min="3077" max="3077" width="16.5546875" style="71" customWidth="1"/>
    <col min="3078" max="3078" width="12.88671875" style="71" customWidth="1"/>
    <col min="3079" max="3328" width="9.109375" style="71"/>
    <col min="3329" max="3329" width="10.44140625" style="71" customWidth="1"/>
    <col min="3330" max="3330" width="9.109375" style="71"/>
    <col min="3331" max="3331" width="10.6640625" style="71" customWidth="1"/>
    <col min="3332" max="3332" width="63.5546875" style="71" customWidth="1"/>
    <col min="3333" max="3333" width="16.5546875" style="71" customWidth="1"/>
    <col min="3334" max="3334" width="12.88671875" style="71" customWidth="1"/>
    <col min="3335" max="3584" width="9.109375" style="71"/>
    <col min="3585" max="3585" width="10.44140625" style="71" customWidth="1"/>
    <col min="3586" max="3586" width="9.109375" style="71"/>
    <col min="3587" max="3587" width="10.6640625" style="71" customWidth="1"/>
    <col min="3588" max="3588" width="63.5546875" style="71" customWidth="1"/>
    <col min="3589" max="3589" width="16.5546875" style="71" customWidth="1"/>
    <col min="3590" max="3590" width="12.88671875" style="71" customWidth="1"/>
    <col min="3591" max="3840" width="9.109375" style="71"/>
    <col min="3841" max="3841" width="10.44140625" style="71" customWidth="1"/>
    <col min="3842" max="3842" width="9.109375" style="71"/>
    <col min="3843" max="3843" width="10.6640625" style="71" customWidth="1"/>
    <col min="3844" max="3844" width="63.5546875" style="71" customWidth="1"/>
    <col min="3845" max="3845" width="16.5546875" style="71" customWidth="1"/>
    <col min="3846" max="3846" width="12.88671875" style="71" customWidth="1"/>
    <col min="3847" max="4096" width="9.109375" style="71"/>
    <col min="4097" max="4097" width="10.44140625" style="71" customWidth="1"/>
    <col min="4098" max="4098" width="9.109375" style="71"/>
    <col min="4099" max="4099" width="10.6640625" style="71" customWidth="1"/>
    <col min="4100" max="4100" width="63.5546875" style="71" customWidth="1"/>
    <col min="4101" max="4101" width="16.5546875" style="71" customWidth="1"/>
    <col min="4102" max="4102" width="12.88671875" style="71" customWidth="1"/>
    <col min="4103" max="4352" width="9.109375" style="71"/>
    <col min="4353" max="4353" width="10.44140625" style="71" customWidth="1"/>
    <col min="4354" max="4354" width="9.109375" style="71"/>
    <col min="4355" max="4355" width="10.6640625" style="71" customWidth="1"/>
    <col min="4356" max="4356" width="63.5546875" style="71" customWidth="1"/>
    <col min="4357" max="4357" width="16.5546875" style="71" customWidth="1"/>
    <col min="4358" max="4358" width="12.88671875" style="71" customWidth="1"/>
    <col min="4359" max="4608" width="9.109375" style="71"/>
    <col min="4609" max="4609" width="10.44140625" style="71" customWidth="1"/>
    <col min="4610" max="4610" width="9.109375" style="71"/>
    <col min="4611" max="4611" width="10.6640625" style="71" customWidth="1"/>
    <col min="4612" max="4612" width="63.5546875" style="71" customWidth="1"/>
    <col min="4613" max="4613" width="16.5546875" style="71" customWidth="1"/>
    <col min="4614" max="4614" width="12.88671875" style="71" customWidth="1"/>
    <col min="4615" max="4864" width="9.109375" style="71"/>
    <col min="4865" max="4865" width="10.44140625" style="71" customWidth="1"/>
    <col min="4866" max="4866" width="9.109375" style="71"/>
    <col min="4867" max="4867" width="10.6640625" style="71" customWidth="1"/>
    <col min="4868" max="4868" width="63.5546875" style="71" customWidth="1"/>
    <col min="4869" max="4869" width="16.5546875" style="71" customWidth="1"/>
    <col min="4870" max="4870" width="12.88671875" style="71" customWidth="1"/>
    <col min="4871" max="5120" width="9.109375" style="71"/>
    <col min="5121" max="5121" width="10.44140625" style="71" customWidth="1"/>
    <col min="5122" max="5122" width="9.109375" style="71"/>
    <col min="5123" max="5123" width="10.6640625" style="71" customWidth="1"/>
    <col min="5124" max="5124" width="63.5546875" style="71" customWidth="1"/>
    <col min="5125" max="5125" width="16.5546875" style="71" customWidth="1"/>
    <col min="5126" max="5126" width="12.88671875" style="71" customWidth="1"/>
    <col min="5127" max="5376" width="9.109375" style="71"/>
    <col min="5377" max="5377" width="10.44140625" style="71" customWidth="1"/>
    <col min="5378" max="5378" width="9.109375" style="71"/>
    <col min="5379" max="5379" width="10.6640625" style="71" customWidth="1"/>
    <col min="5380" max="5380" width="63.5546875" style="71" customWidth="1"/>
    <col min="5381" max="5381" width="16.5546875" style="71" customWidth="1"/>
    <col min="5382" max="5382" width="12.88671875" style="71" customWidth="1"/>
    <col min="5383" max="5632" width="9.109375" style="71"/>
    <col min="5633" max="5633" width="10.44140625" style="71" customWidth="1"/>
    <col min="5634" max="5634" width="9.109375" style="71"/>
    <col min="5635" max="5635" width="10.6640625" style="71" customWidth="1"/>
    <col min="5636" max="5636" width="63.5546875" style="71" customWidth="1"/>
    <col min="5637" max="5637" width="16.5546875" style="71" customWidth="1"/>
    <col min="5638" max="5638" width="12.88671875" style="71" customWidth="1"/>
    <col min="5639" max="5888" width="9.109375" style="71"/>
    <col min="5889" max="5889" width="10.44140625" style="71" customWidth="1"/>
    <col min="5890" max="5890" width="9.109375" style="71"/>
    <col min="5891" max="5891" width="10.6640625" style="71" customWidth="1"/>
    <col min="5892" max="5892" width="63.5546875" style="71" customWidth="1"/>
    <col min="5893" max="5893" width="16.5546875" style="71" customWidth="1"/>
    <col min="5894" max="5894" width="12.88671875" style="71" customWidth="1"/>
    <col min="5895" max="6144" width="9.109375" style="71"/>
    <col min="6145" max="6145" width="10.44140625" style="71" customWidth="1"/>
    <col min="6146" max="6146" width="9.109375" style="71"/>
    <col min="6147" max="6147" width="10.6640625" style="71" customWidth="1"/>
    <col min="6148" max="6148" width="63.5546875" style="71" customWidth="1"/>
    <col min="6149" max="6149" width="16.5546875" style="71" customWidth="1"/>
    <col min="6150" max="6150" width="12.88671875" style="71" customWidth="1"/>
    <col min="6151" max="6400" width="9.109375" style="71"/>
    <col min="6401" max="6401" width="10.44140625" style="71" customWidth="1"/>
    <col min="6402" max="6402" width="9.109375" style="71"/>
    <col min="6403" max="6403" width="10.6640625" style="71" customWidth="1"/>
    <col min="6404" max="6404" width="63.5546875" style="71" customWidth="1"/>
    <col min="6405" max="6405" width="16.5546875" style="71" customWidth="1"/>
    <col min="6406" max="6406" width="12.88671875" style="71" customWidth="1"/>
    <col min="6407" max="6656" width="9.109375" style="71"/>
    <col min="6657" max="6657" width="10.44140625" style="71" customWidth="1"/>
    <col min="6658" max="6658" width="9.109375" style="71"/>
    <col min="6659" max="6659" width="10.6640625" style="71" customWidth="1"/>
    <col min="6660" max="6660" width="63.5546875" style="71" customWidth="1"/>
    <col min="6661" max="6661" width="16.5546875" style="71" customWidth="1"/>
    <col min="6662" max="6662" width="12.88671875" style="71" customWidth="1"/>
    <col min="6663" max="6912" width="9.109375" style="71"/>
    <col min="6913" max="6913" width="10.44140625" style="71" customWidth="1"/>
    <col min="6914" max="6914" width="9.109375" style="71"/>
    <col min="6915" max="6915" width="10.6640625" style="71" customWidth="1"/>
    <col min="6916" max="6916" width="63.5546875" style="71" customWidth="1"/>
    <col min="6917" max="6917" width="16.5546875" style="71" customWidth="1"/>
    <col min="6918" max="6918" width="12.88671875" style="71" customWidth="1"/>
    <col min="6919" max="7168" width="9.109375" style="71"/>
    <col min="7169" max="7169" width="10.44140625" style="71" customWidth="1"/>
    <col min="7170" max="7170" width="9.109375" style="71"/>
    <col min="7171" max="7171" width="10.6640625" style="71" customWidth="1"/>
    <col min="7172" max="7172" width="63.5546875" style="71" customWidth="1"/>
    <col min="7173" max="7173" width="16.5546875" style="71" customWidth="1"/>
    <col min="7174" max="7174" width="12.88671875" style="71" customWidth="1"/>
    <col min="7175" max="7424" width="9.109375" style="71"/>
    <col min="7425" max="7425" width="10.44140625" style="71" customWidth="1"/>
    <col min="7426" max="7426" width="9.109375" style="71"/>
    <col min="7427" max="7427" width="10.6640625" style="71" customWidth="1"/>
    <col min="7428" max="7428" width="63.5546875" style="71" customWidth="1"/>
    <col min="7429" max="7429" width="16.5546875" style="71" customWidth="1"/>
    <col min="7430" max="7430" width="12.88671875" style="71" customWidth="1"/>
    <col min="7431" max="7680" width="9.109375" style="71"/>
    <col min="7681" max="7681" width="10.44140625" style="71" customWidth="1"/>
    <col min="7682" max="7682" width="9.109375" style="71"/>
    <col min="7683" max="7683" width="10.6640625" style="71" customWidth="1"/>
    <col min="7684" max="7684" width="63.5546875" style="71" customWidth="1"/>
    <col min="7685" max="7685" width="16.5546875" style="71" customWidth="1"/>
    <col min="7686" max="7686" width="12.88671875" style="71" customWidth="1"/>
    <col min="7687" max="7936" width="9.109375" style="71"/>
    <col min="7937" max="7937" width="10.44140625" style="71" customWidth="1"/>
    <col min="7938" max="7938" width="9.109375" style="71"/>
    <col min="7939" max="7939" width="10.6640625" style="71" customWidth="1"/>
    <col min="7940" max="7940" width="63.5546875" style="71" customWidth="1"/>
    <col min="7941" max="7941" width="16.5546875" style="71" customWidth="1"/>
    <col min="7942" max="7942" width="12.88671875" style="71" customWidth="1"/>
    <col min="7943" max="8192" width="9.109375" style="71"/>
    <col min="8193" max="8193" width="10.44140625" style="71" customWidth="1"/>
    <col min="8194" max="8194" width="9.109375" style="71"/>
    <col min="8195" max="8195" width="10.6640625" style="71" customWidth="1"/>
    <col min="8196" max="8196" width="63.5546875" style="71" customWidth="1"/>
    <col min="8197" max="8197" width="16.5546875" style="71" customWidth="1"/>
    <col min="8198" max="8198" width="12.88671875" style="71" customWidth="1"/>
    <col min="8199" max="8448" width="9.109375" style="71"/>
    <col min="8449" max="8449" width="10.44140625" style="71" customWidth="1"/>
    <col min="8450" max="8450" width="9.109375" style="71"/>
    <col min="8451" max="8451" width="10.6640625" style="71" customWidth="1"/>
    <col min="8452" max="8452" width="63.5546875" style="71" customWidth="1"/>
    <col min="8453" max="8453" width="16.5546875" style="71" customWidth="1"/>
    <col min="8454" max="8454" width="12.88671875" style="71" customWidth="1"/>
    <col min="8455" max="8704" width="9.109375" style="71"/>
    <col min="8705" max="8705" width="10.44140625" style="71" customWidth="1"/>
    <col min="8706" max="8706" width="9.109375" style="71"/>
    <col min="8707" max="8707" width="10.6640625" style="71" customWidth="1"/>
    <col min="8708" max="8708" width="63.5546875" style="71" customWidth="1"/>
    <col min="8709" max="8709" width="16.5546875" style="71" customWidth="1"/>
    <col min="8710" max="8710" width="12.88671875" style="71" customWidth="1"/>
    <col min="8711" max="8960" width="9.109375" style="71"/>
    <col min="8961" max="8961" width="10.44140625" style="71" customWidth="1"/>
    <col min="8962" max="8962" width="9.109375" style="71"/>
    <col min="8963" max="8963" width="10.6640625" style="71" customWidth="1"/>
    <col min="8964" max="8964" width="63.5546875" style="71" customWidth="1"/>
    <col min="8965" max="8965" width="16.5546875" style="71" customWidth="1"/>
    <col min="8966" max="8966" width="12.88671875" style="71" customWidth="1"/>
    <col min="8967" max="9216" width="9.109375" style="71"/>
    <col min="9217" max="9217" width="10.44140625" style="71" customWidth="1"/>
    <col min="9218" max="9218" width="9.109375" style="71"/>
    <col min="9219" max="9219" width="10.6640625" style="71" customWidth="1"/>
    <col min="9220" max="9220" width="63.5546875" style="71" customWidth="1"/>
    <col min="9221" max="9221" width="16.5546875" style="71" customWidth="1"/>
    <col min="9222" max="9222" width="12.88671875" style="71" customWidth="1"/>
    <col min="9223" max="9472" width="9.109375" style="71"/>
    <col min="9473" max="9473" width="10.44140625" style="71" customWidth="1"/>
    <col min="9474" max="9474" width="9.109375" style="71"/>
    <col min="9475" max="9475" width="10.6640625" style="71" customWidth="1"/>
    <col min="9476" max="9476" width="63.5546875" style="71" customWidth="1"/>
    <col min="9477" max="9477" width="16.5546875" style="71" customWidth="1"/>
    <col min="9478" max="9478" width="12.88671875" style="71" customWidth="1"/>
    <col min="9479" max="9728" width="9.109375" style="71"/>
    <col min="9729" max="9729" width="10.44140625" style="71" customWidth="1"/>
    <col min="9730" max="9730" width="9.109375" style="71"/>
    <col min="9731" max="9731" width="10.6640625" style="71" customWidth="1"/>
    <col min="9732" max="9732" width="63.5546875" style="71" customWidth="1"/>
    <col min="9733" max="9733" width="16.5546875" style="71" customWidth="1"/>
    <col min="9734" max="9734" width="12.88671875" style="71" customWidth="1"/>
    <col min="9735" max="9984" width="9.109375" style="71"/>
    <col min="9985" max="9985" width="10.44140625" style="71" customWidth="1"/>
    <col min="9986" max="9986" width="9.109375" style="71"/>
    <col min="9987" max="9987" width="10.6640625" style="71" customWidth="1"/>
    <col min="9988" max="9988" width="63.5546875" style="71" customWidth="1"/>
    <col min="9989" max="9989" width="16.5546875" style="71" customWidth="1"/>
    <col min="9990" max="9990" width="12.88671875" style="71" customWidth="1"/>
    <col min="9991" max="10240" width="9.109375" style="71"/>
    <col min="10241" max="10241" width="10.44140625" style="71" customWidth="1"/>
    <col min="10242" max="10242" width="9.109375" style="71"/>
    <col min="10243" max="10243" width="10.6640625" style="71" customWidth="1"/>
    <col min="10244" max="10244" width="63.5546875" style="71" customWidth="1"/>
    <col min="10245" max="10245" width="16.5546875" style="71" customWidth="1"/>
    <col min="10246" max="10246" width="12.88671875" style="71" customWidth="1"/>
    <col min="10247" max="10496" width="9.109375" style="71"/>
    <col min="10497" max="10497" width="10.44140625" style="71" customWidth="1"/>
    <col min="10498" max="10498" width="9.109375" style="71"/>
    <col min="10499" max="10499" width="10.6640625" style="71" customWidth="1"/>
    <col min="10500" max="10500" width="63.5546875" style="71" customWidth="1"/>
    <col min="10501" max="10501" width="16.5546875" style="71" customWidth="1"/>
    <col min="10502" max="10502" width="12.88671875" style="71" customWidth="1"/>
    <col min="10503" max="10752" width="9.109375" style="71"/>
    <col min="10753" max="10753" width="10.44140625" style="71" customWidth="1"/>
    <col min="10754" max="10754" width="9.109375" style="71"/>
    <col min="10755" max="10755" width="10.6640625" style="71" customWidth="1"/>
    <col min="10756" max="10756" width="63.5546875" style="71" customWidth="1"/>
    <col min="10757" max="10757" width="16.5546875" style="71" customWidth="1"/>
    <col min="10758" max="10758" width="12.88671875" style="71" customWidth="1"/>
    <col min="10759" max="11008" width="9.109375" style="71"/>
    <col min="11009" max="11009" width="10.44140625" style="71" customWidth="1"/>
    <col min="11010" max="11010" width="9.109375" style="71"/>
    <col min="11011" max="11011" width="10.6640625" style="71" customWidth="1"/>
    <col min="11012" max="11012" width="63.5546875" style="71" customWidth="1"/>
    <col min="11013" max="11013" width="16.5546875" style="71" customWidth="1"/>
    <col min="11014" max="11014" width="12.88671875" style="71" customWidth="1"/>
    <col min="11015" max="11264" width="9.109375" style="71"/>
    <col min="11265" max="11265" width="10.44140625" style="71" customWidth="1"/>
    <col min="11266" max="11266" width="9.109375" style="71"/>
    <col min="11267" max="11267" width="10.6640625" style="71" customWidth="1"/>
    <col min="11268" max="11268" width="63.5546875" style="71" customWidth="1"/>
    <col min="11269" max="11269" width="16.5546875" style="71" customWidth="1"/>
    <col min="11270" max="11270" width="12.88671875" style="71" customWidth="1"/>
    <col min="11271" max="11520" width="9.109375" style="71"/>
    <col min="11521" max="11521" width="10.44140625" style="71" customWidth="1"/>
    <col min="11522" max="11522" width="9.109375" style="71"/>
    <col min="11523" max="11523" width="10.6640625" style="71" customWidth="1"/>
    <col min="11524" max="11524" width="63.5546875" style="71" customWidth="1"/>
    <col min="11525" max="11525" width="16.5546875" style="71" customWidth="1"/>
    <col min="11526" max="11526" width="12.88671875" style="71" customWidth="1"/>
    <col min="11527" max="11776" width="9.109375" style="71"/>
    <col min="11777" max="11777" width="10.44140625" style="71" customWidth="1"/>
    <col min="11778" max="11778" width="9.109375" style="71"/>
    <col min="11779" max="11779" width="10.6640625" style="71" customWidth="1"/>
    <col min="11780" max="11780" width="63.5546875" style="71" customWidth="1"/>
    <col min="11781" max="11781" width="16.5546875" style="71" customWidth="1"/>
    <col min="11782" max="11782" width="12.88671875" style="71" customWidth="1"/>
    <col min="11783" max="12032" width="9.109375" style="71"/>
    <col min="12033" max="12033" width="10.44140625" style="71" customWidth="1"/>
    <col min="12034" max="12034" width="9.109375" style="71"/>
    <col min="12035" max="12035" width="10.6640625" style="71" customWidth="1"/>
    <col min="12036" max="12036" width="63.5546875" style="71" customWidth="1"/>
    <col min="12037" max="12037" width="16.5546875" style="71" customWidth="1"/>
    <col min="12038" max="12038" width="12.88671875" style="71" customWidth="1"/>
    <col min="12039" max="12288" width="9.109375" style="71"/>
    <col min="12289" max="12289" width="10.44140625" style="71" customWidth="1"/>
    <col min="12290" max="12290" width="9.109375" style="71"/>
    <col min="12291" max="12291" width="10.6640625" style="71" customWidth="1"/>
    <col min="12292" max="12292" width="63.5546875" style="71" customWidth="1"/>
    <col min="12293" max="12293" width="16.5546875" style="71" customWidth="1"/>
    <col min="12294" max="12294" width="12.88671875" style="71" customWidth="1"/>
    <col min="12295" max="12544" width="9.109375" style="71"/>
    <col min="12545" max="12545" width="10.44140625" style="71" customWidth="1"/>
    <col min="12546" max="12546" width="9.109375" style="71"/>
    <col min="12547" max="12547" width="10.6640625" style="71" customWidth="1"/>
    <col min="12548" max="12548" width="63.5546875" style="71" customWidth="1"/>
    <col min="12549" max="12549" width="16.5546875" style="71" customWidth="1"/>
    <col min="12550" max="12550" width="12.88671875" style="71" customWidth="1"/>
    <col min="12551" max="12800" width="9.109375" style="71"/>
    <col min="12801" max="12801" width="10.44140625" style="71" customWidth="1"/>
    <col min="12802" max="12802" width="9.109375" style="71"/>
    <col min="12803" max="12803" width="10.6640625" style="71" customWidth="1"/>
    <col min="12804" max="12804" width="63.5546875" style="71" customWidth="1"/>
    <col min="12805" max="12805" width="16.5546875" style="71" customWidth="1"/>
    <col min="12806" max="12806" width="12.88671875" style="71" customWidth="1"/>
    <col min="12807" max="13056" width="9.109375" style="71"/>
    <col min="13057" max="13057" width="10.44140625" style="71" customWidth="1"/>
    <col min="13058" max="13058" width="9.109375" style="71"/>
    <col min="13059" max="13059" width="10.6640625" style="71" customWidth="1"/>
    <col min="13060" max="13060" width="63.5546875" style="71" customWidth="1"/>
    <col min="13061" max="13061" width="16.5546875" style="71" customWidth="1"/>
    <col min="13062" max="13062" width="12.88671875" style="71" customWidth="1"/>
    <col min="13063" max="13312" width="9.109375" style="71"/>
    <col min="13313" max="13313" width="10.44140625" style="71" customWidth="1"/>
    <col min="13314" max="13314" width="9.109375" style="71"/>
    <col min="13315" max="13315" width="10.6640625" style="71" customWidth="1"/>
    <col min="13316" max="13316" width="63.5546875" style="71" customWidth="1"/>
    <col min="13317" max="13317" width="16.5546875" style="71" customWidth="1"/>
    <col min="13318" max="13318" width="12.88671875" style="71" customWidth="1"/>
    <col min="13319" max="13568" width="9.109375" style="71"/>
    <col min="13569" max="13569" width="10.44140625" style="71" customWidth="1"/>
    <col min="13570" max="13570" width="9.109375" style="71"/>
    <col min="13571" max="13571" width="10.6640625" style="71" customWidth="1"/>
    <col min="13572" max="13572" width="63.5546875" style="71" customWidth="1"/>
    <col min="13573" max="13573" width="16.5546875" style="71" customWidth="1"/>
    <col min="13574" max="13574" width="12.88671875" style="71" customWidth="1"/>
    <col min="13575" max="13824" width="9.109375" style="71"/>
    <col min="13825" max="13825" width="10.44140625" style="71" customWidth="1"/>
    <col min="13826" max="13826" width="9.109375" style="71"/>
    <col min="13827" max="13827" width="10.6640625" style="71" customWidth="1"/>
    <col min="13828" max="13828" width="63.5546875" style="71" customWidth="1"/>
    <col min="13829" max="13829" width="16.5546875" style="71" customWidth="1"/>
    <col min="13830" max="13830" width="12.88671875" style="71" customWidth="1"/>
    <col min="13831" max="14080" width="9.109375" style="71"/>
    <col min="14081" max="14081" width="10.44140625" style="71" customWidth="1"/>
    <col min="14082" max="14082" width="9.109375" style="71"/>
    <col min="14083" max="14083" width="10.6640625" style="71" customWidth="1"/>
    <col min="14084" max="14084" width="63.5546875" style="71" customWidth="1"/>
    <col min="14085" max="14085" width="16.5546875" style="71" customWidth="1"/>
    <col min="14086" max="14086" width="12.88671875" style="71" customWidth="1"/>
    <col min="14087" max="14336" width="9.109375" style="71"/>
    <col min="14337" max="14337" width="10.44140625" style="71" customWidth="1"/>
    <col min="14338" max="14338" width="9.109375" style="71"/>
    <col min="14339" max="14339" width="10.6640625" style="71" customWidth="1"/>
    <col min="14340" max="14340" width="63.5546875" style="71" customWidth="1"/>
    <col min="14341" max="14341" width="16.5546875" style="71" customWidth="1"/>
    <col min="14342" max="14342" width="12.88671875" style="71" customWidth="1"/>
    <col min="14343" max="14592" width="9.109375" style="71"/>
    <col min="14593" max="14593" width="10.44140625" style="71" customWidth="1"/>
    <col min="14594" max="14594" width="9.109375" style="71"/>
    <col min="14595" max="14595" width="10.6640625" style="71" customWidth="1"/>
    <col min="14596" max="14596" width="63.5546875" style="71" customWidth="1"/>
    <col min="14597" max="14597" width="16.5546875" style="71" customWidth="1"/>
    <col min="14598" max="14598" width="12.88671875" style="71" customWidth="1"/>
    <col min="14599" max="14848" width="9.109375" style="71"/>
    <col min="14849" max="14849" width="10.44140625" style="71" customWidth="1"/>
    <col min="14850" max="14850" width="9.109375" style="71"/>
    <col min="14851" max="14851" width="10.6640625" style="71" customWidth="1"/>
    <col min="14852" max="14852" width="63.5546875" style="71" customWidth="1"/>
    <col min="14853" max="14853" width="16.5546875" style="71" customWidth="1"/>
    <col min="14854" max="14854" width="12.88671875" style="71" customWidth="1"/>
    <col min="14855" max="15104" width="9.109375" style="71"/>
    <col min="15105" max="15105" width="10.44140625" style="71" customWidth="1"/>
    <col min="15106" max="15106" width="9.109375" style="71"/>
    <col min="15107" max="15107" width="10.6640625" style="71" customWidth="1"/>
    <col min="15108" max="15108" width="63.5546875" style="71" customWidth="1"/>
    <col min="15109" max="15109" width="16.5546875" style="71" customWidth="1"/>
    <col min="15110" max="15110" width="12.88671875" style="71" customWidth="1"/>
    <col min="15111" max="15360" width="9.109375" style="71"/>
    <col min="15361" max="15361" width="10.44140625" style="71" customWidth="1"/>
    <col min="15362" max="15362" width="9.109375" style="71"/>
    <col min="15363" max="15363" width="10.6640625" style="71" customWidth="1"/>
    <col min="15364" max="15364" width="63.5546875" style="71" customWidth="1"/>
    <col min="15365" max="15365" width="16.5546875" style="71" customWidth="1"/>
    <col min="15366" max="15366" width="12.88671875" style="71" customWidth="1"/>
    <col min="15367" max="15616" width="9.109375" style="71"/>
    <col min="15617" max="15617" width="10.44140625" style="71" customWidth="1"/>
    <col min="15618" max="15618" width="9.109375" style="71"/>
    <col min="15619" max="15619" width="10.6640625" style="71" customWidth="1"/>
    <col min="15620" max="15620" width="63.5546875" style="71" customWidth="1"/>
    <col min="15621" max="15621" width="16.5546875" style="71" customWidth="1"/>
    <col min="15622" max="15622" width="12.88671875" style="71" customWidth="1"/>
    <col min="15623" max="15872" width="9.109375" style="71"/>
    <col min="15873" max="15873" width="10.44140625" style="71" customWidth="1"/>
    <col min="15874" max="15874" width="9.109375" style="71"/>
    <col min="15875" max="15875" width="10.6640625" style="71" customWidth="1"/>
    <col min="15876" max="15876" width="63.5546875" style="71" customWidth="1"/>
    <col min="15877" max="15877" width="16.5546875" style="71" customWidth="1"/>
    <col min="15878" max="15878" width="12.88671875" style="71" customWidth="1"/>
    <col min="15879" max="16128" width="9.109375" style="71"/>
    <col min="16129" max="16129" width="10.44140625" style="71" customWidth="1"/>
    <col min="16130" max="16130" width="9.109375" style="71"/>
    <col min="16131" max="16131" width="10.6640625" style="71" customWidth="1"/>
    <col min="16132" max="16132" width="63.5546875" style="71" customWidth="1"/>
    <col min="16133" max="16133" width="16.5546875" style="71" customWidth="1"/>
    <col min="16134" max="16134" width="12.88671875" style="71" customWidth="1"/>
    <col min="16135" max="16384" width="9.109375" style="71"/>
  </cols>
  <sheetData>
    <row r="1" spans="2:9" ht="14.4" x14ac:dyDescent="0.3">
      <c r="B1" s="43" t="s">
        <v>162</v>
      </c>
    </row>
    <row r="3" spans="2:9" ht="23.25" customHeight="1" x14ac:dyDescent="0.3">
      <c r="B3" s="74"/>
      <c r="C3" s="388" t="s">
        <v>135</v>
      </c>
      <c r="D3" s="388"/>
      <c r="E3" s="388"/>
      <c r="F3" s="75"/>
      <c r="I3" s="76"/>
    </row>
    <row r="4" spans="2:9" ht="19.5" customHeight="1" x14ac:dyDescent="0.3">
      <c r="B4" s="77"/>
      <c r="C4" s="389" t="s">
        <v>136</v>
      </c>
      <c r="D4" s="389"/>
      <c r="E4" s="389"/>
      <c r="F4" s="75"/>
      <c r="H4" s="78"/>
      <c r="I4" s="76"/>
    </row>
    <row r="5" spans="2:9" ht="27.75" customHeight="1" x14ac:dyDescent="0.3">
      <c r="B5" s="77"/>
      <c r="C5" s="390" t="s">
        <v>426</v>
      </c>
      <c r="D5" s="390"/>
      <c r="E5" s="390"/>
      <c r="F5" s="75"/>
      <c r="H5" s="78"/>
      <c r="I5" s="76"/>
    </row>
    <row r="6" spans="2:9" ht="73.5" customHeight="1" x14ac:dyDescent="0.3">
      <c r="B6" s="77"/>
      <c r="C6" s="388" t="s">
        <v>137</v>
      </c>
      <c r="D6" s="388"/>
      <c r="E6" s="388"/>
      <c r="F6" s="75"/>
      <c r="H6" s="78"/>
      <c r="I6" s="76"/>
    </row>
    <row r="7" spans="2:9" ht="21" customHeight="1" x14ac:dyDescent="0.3">
      <c r="B7" s="77"/>
      <c r="C7" s="388" t="s">
        <v>138</v>
      </c>
      <c r="D7" s="388"/>
      <c r="E7" s="388"/>
      <c r="F7" s="75"/>
      <c r="H7" s="78"/>
      <c r="I7" s="76"/>
    </row>
    <row r="8" spans="2:9" ht="24.75" customHeight="1" x14ac:dyDescent="0.3">
      <c r="B8" s="391" t="s">
        <v>637</v>
      </c>
      <c r="C8" s="391"/>
      <c r="D8" s="391"/>
      <c r="E8" s="391"/>
      <c r="F8" s="391"/>
      <c r="H8" s="78"/>
      <c r="I8" s="76"/>
    </row>
    <row r="9" spans="2:9" ht="18" customHeight="1" x14ac:dyDescent="0.3">
      <c r="B9" s="140"/>
      <c r="C9" s="140"/>
      <c r="D9" s="140"/>
      <c r="E9" s="140"/>
      <c r="F9" s="140"/>
      <c r="H9" s="78"/>
      <c r="I9" s="76"/>
    </row>
    <row r="10" spans="2:9" ht="56.25" customHeight="1" x14ac:dyDescent="0.3">
      <c r="B10" s="392" t="s">
        <v>139</v>
      </c>
      <c r="C10" s="392"/>
      <c r="D10" s="392"/>
      <c r="E10" s="392"/>
      <c r="F10" s="392"/>
      <c r="H10" s="78"/>
      <c r="I10" s="76"/>
    </row>
    <row r="11" spans="2:9" x14ac:dyDescent="0.3">
      <c r="B11" s="77"/>
      <c r="C11" s="79"/>
      <c r="D11" s="80"/>
      <c r="E11" s="80"/>
      <c r="F11" s="80"/>
      <c r="G11" s="81"/>
      <c r="H11" s="82"/>
    </row>
    <row r="12" spans="2:9" x14ac:dyDescent="0.3">
      <c r="B12" s="83" t="s">
        <v>95</v>
      </c>
      <c r="C12" s="84" t="s">
        <v>96</v>
      </c>
      <c r="D12" s="84" t="s">
        <v>97</v>
      </c>
      <c r="E12" s="85" t="s">
        <v>98</v>
      </c>
      <c r="F12" s="86" t="s">
        <v>99</v>
      </c>
    </row>
    <row r="13" spans="2:9" ht="16.5" customHeight="1" x14ac:dyDescent="0.3">
      <c r="B13" s="378" t="s">
        <v>142</v>
      </c>
      <c r="C13" s="378"/>
      <c r="D13" s="378"/>
      <c r="E13" s="115"/>
      <c r="F13" s="87"/>
    </row>
    <row r="14" spans="2:9" ht="35.25" customHeight="1" x14ac:dyDescent="0.3">
      <c r="B14" s="115"/>
      <c r="C14" s="118" t="s">
        <v>163</v>
      </c>
      <c r="D14" s="119" t="s">
        <v>164</v>
      </c>
      <c r="E14" s="116"/>
      <c r="F14" s="87"/>
    </row>
    <row r="15" spans="2:9" ht="14.4" x14ac:dyDescent="0.3">
      <c r="B15" s="89"/>
      <c r="C15" s="120" t="s">
        <v>94</v>
      </c>
      <c r="D15" s="88" t="s">
        <v>161</v>
      </c>
      <c r="E15" s="88"/>
      <c r="F15" s="90"/>
    </row>
    <row r="16" spans="2:9" ht="14.4" x14ac:dyDescent="0.3">
      <c r="B16" s="91"/>
      <c r="C16" s="92"/>
      <c r="D16" s="93" t="s">
        <v>101</v>
      </c>
      <c r="E16" s="88"/>
      <c r="F16" s="94" t="s">
        <v>0</v>
      </c>
    </row>
    <row r="17" spans="2:11" ht="14.4" x14ac:dyDescent="0.3">
      <c r="B17" s="91"/>
      <c r="C17" s="92"/>
      <c r="D17" s="93" t="s">
        <v>102</v>
      </c>
      <c r="E17" s="88"/>
      <c r="F17" s="94" t="s">
        <v>29</v>
      </c>
    </row>
    <row r="18" spans="2:11" ht="14.4" x14ac:dyDescent="0.3">
      <c r="B18" s="91"/>
      <c r="C18" s="92"/>
      <c r="D18" s="121" t="s">
        <v>103</v>
      </c>
      <c r="E18" s="121" t="s">
        <v>100</v>
      </c>
      <c r="F18" s="122" t="s">
        <v>71</v>
      </c>
    </row>
    <row r="19" spans="2:11" ht="14.4" x14ac:dyDescent="0.3">
      <c r="B19" s="91"/>
      <c r="C19" s="92"/>
      <c r="D19" s="123" t="s">
        <v>104</v>
      </c>
      <c r="E19" s="123"/>
      <c r="F19" s="124"/>
    </row>
    <row r="20" spans="2:11" ht="14.4" x14ac:dyDescent="0.3">
      <c r="B20" s="91"/>
      <c r="C20" s="92"/>
      <c r="D20" s="125" t="s">
        <v>105</v>
      </c>
      <c r="E20" s="126" t="s">
        <v>554</v>
      </c>
      <c r="F20" s="127" t="s">
        <v>75</v>
      </c>
    </row>
    <row r="21" spans="2:11" ht="14.4" x14ac:dyDescent="0.3">
      <c r="B21" s="91"/>
      <c r="C21" s="92"/>
      <c r="D21" s="88" t="s">
        <v>106</v>
      </c>
      <c r="E21" s="121"/>
      <c r="F21" s="124"/>
    </row>
    <row r="22" spans="2:11" ht="28.2" x14ac:dyDescent="0.3">
      <c r="B22" s="91"/>
      <c r="C22" s="92"/>
      <c r="D22" s="149" t="s">
        <v>107</v>
      </c>
      <c r="E22" s="322" t="s">
        <v>528</v>
      </c>
      <c r="F22" s="155" t="s">
        <v>77</v>
      </c>
    </row>
    <row r="23" spans="2:11" ht="28.2" x14ac:dyDescent="0.3">
      <c r="B23" s="91"/>
      <c r="C23" s="92"/>
      <c r="D23" s="149" t="s">
        <v>90</v>
      </c>
      <c r="E23" s="322" t="s">
        <v>528</v>
      </c>
      <c r="F23" s="154" t="s">
        <v>79</v>
      </c>
    </row>
    <row r="24" spans="2:11" ht="14.4" x14ac:dyDescent="0.3">
      <c r="B24" s="91"/>
      <c r="C24" s="92"/>
      <c r="D24" s="93" t="s">
        <v>549</v>
      </c>
      <c r="E24" s="116"/>
      <c r="F24" s="94" t="s">
        <v>29</v>
      </c>
      <c r="G24" s="274" t="s">
        <v>550</v>
      </c>
    </row>
    <row r="25" spans="2:11" ht="14.4" x14ac:dyDescent="0.3">
      <c r="B25" s="91"/>
      <c r="C25" s="92"/>
      <c r="D25" s="93" t="s">
        <v>551</v>
      </c>
      <c r="E25" s="116"/>
      <c r="F25" s="94" t="s">
        <v>29</v>
      </c>
      <c r="G25" s="274" t="s">
        <v>552</v>
      </c>
    </row>
    <row r="26" spans="2:11" ht="14.4" x14ac:dyDescent="0.3">
      <c r="B26" s="91"/>
      <c r="C26" s="92"/>
      <c r="D26" s="88" t="s">
        <v>108</v>
      </c>
      <c r="E26" s="123"/>
      <c r="F26" s="124"/>
    </row>
    <row r="27" spans="2:11" ht="14.4" x14ac:dyDescent="0.3">
      <c r="B27" s="91"/>
      <c r="C27" s="92"/>
      <c r="D27" s="149" t="s">
        <v>109</v>
      </c>
      <c r="E27" s="153" t="s">
        <v>144</v>
      </c>
      <c r="F27" s="154" t="s">
        <v>80</v>
      </c>
    </row>
    <row r="28" spans="2:11" ht="14.4" x14ac:dyDescent="0.3">
      <c r="B28" s="91"/>
      <c r="C28" s="92"/>
      <c r="D28" s="88" t="s">
        <v>110</v>
      </c>
      <c r="E28" s="121"/>
      <c r="F28" s="124"/>
    </row>
    <row r="29" spans="2:11" ht="14.4" x14ac:dyDescent="0.3">
      <c r="B29" s="91"/>
      <c r="C29" s="92"/>
      <c r="D29" s="149" t="s">
        <v>111</v>
      </c>
      <c r="E29" s="153" t="s">
        <v>144</v>
      </c>
      <c r="F29" s="154" t="s">
        <v>81</v>
      </c>
    </row>
    <row r="30" spans="2:11" ht="14.4" x14ac:dyDescent="0.3">
      <c r="B30" s="91"/>
      <c r="C30" s="92"/>
      <c r="D30" s="123" t="s">
        <v>112</v>
      </c>
      <c r="E30" s="123"/>
      <c r="F30" s="124"/>
      <c r="K30" s="78"/>
    </row>
    <row r="31" spans="2:11" ht="33" customHeight="1" x14ac:dyDescent="0.3">
      <c r="B31" s="91"/>
      <c r="C31" s="92"/>
      <c r="D31" s="129" t="s">
        <v>427</v>
      </c>
      <c r="E31" s="121" t="s">
        <v>100</v>
      </c>
      <c r="F31" s="122" t="s">
        <v>29</v>
      </c>
      <c r="G31" s="331" t="s">
        <v>143</v>
      </c>
    </row>
    <row r="32" spans="2:11" ht="14.4" x14ac:dyDescent="0.3">
      <c r="B32" s="91"/>
      <c r="C32" s="92"/>
      <c r="D32" s="88" t="s">
        <v>113</v>
      </c>
      <c r="E32" s="123"/>
      <c r="F32" s="124"/>
    </row>
    <row r="33" spans="2:7" ht="14.4" x14ac:dyDescent="0.3">
      <c r="B33" s="91"/>
      <c r="C33" s="92"/>
      <c r="D33" s="149" t="s">
        <v>114</v>
      </c>
      <c r="E33" s="153" t="s">
        <v>144</v>
      </c>
      <c r="F33" s="155" t="s">
        <v>82</v>
      </c>
    </row>
    <row r="34" spans="2:7" ht="28.8" customHeight="1" x14ac:dyDescent="0.3">
      <c r="B34" s="91"/>
      <c r="C34" s="92"/>
      <c r="D34" s="150" t="s">
        <v>428</v>
      </c>
      <c r="E34" s="153" t="s">
        <v>144</v>
      </c>
      <c r="F34" s="332" t="s">
        <v>29</v>
      </c>
      <c r="G34" s="274" t="s">
        <v>115</v>
      </c>
    </row>
    <row r="35" spans="2:7" ht="14.4" x14ac:dyDescent="0.3">
      <c r="B35" s="91"/>
      <c r="C35" s="92"/>
      <c r="D35" s="123" t="s">
        <v>116</v>
      </c>
      <c r="E35" s="123"/>
      <c r="F35" s="124"/>
    </row>
    <row r="36" spans="2:7" ht="14.4" x14ac:dyDescent="0.3">
      <c r="B36" s="91"/>
      <c r="C36" s="92"/>
      <c r="D36" s="121" t="s">
        <v>84</v>
      </c>
      <c r="E36" s="121" t="s">
        <v>100</v>
      </c>
      <c r="F36" s="122" t="s">
        <v>83</v>
      </c>
    </row>
    <row r="37" spans="2:7" ht="14.4" x14ac:dyDescent="0.3">
      <c r="B37" s="91"/>
      <c r="C37" s="92"/>
      <c r="D37" s="123" t="s">
        <v>117</v>
      </c>
      <c r="E37" s="121"/>
      <c r="F37" s="124"/>
    </row>
    <row r="38" spans="2:7" ht="14.4" x14ac:dyDescent="0.3">
      <c r="B38" s="91"/>
      <c r="C38" s="92"/>
      <c r="D38" s="121" t="s">
        <v>86</v>
      </c>
      <c r="E38" s="121" t="s">
        <v>100</v>
      </c>
      <c r="F38" s="122" t="s">
        <v>85</v>
      </c>
    </row>
    <row r="39" spans="2:7" ht="14.4" x14ac:dyDescent="0.3">
      <c r="B39" s="91"/>
      <c r="C39" s="92"/>
      <c r="D39" s="121" t="s">
        <v>88</v>
      </c>
      <c r="E39" s="121" t="s">
        <v>100</v>
      </c>
      <c r="F39" s="122" t="s">
        <v>87</v>
      </c>
    </row>
    <row r="40" spans="2:7" ht="14.4" x14ac:dyDescent="0.3">
      <c r="B40" s="91"/>
      <c r="C40" s="92"/>
      <c r="D40" s="123" t="s">
        <v>118</v>
      </c>
      <c r="E40" s="121"/>
      <c r="F40" s="124"/>
    </row>
    <row r="41" spans="2:7" ht="14.4" x14ac:dyDescent="0.3">
      <c r="B41" s="91"/>
      <c r="C41" s="92"/>
      <c r="D41" s="121" t="s">
        <v>119</v>
      </c>
      <c r="E41" s="121" t="s">
        <v>100</v>
      </c>
      <c r="F41" s="122" t="s">
        <v>89</v>
      </c>
    </row>
    <row r="42" spans="2:7" ht="14.4" x14ac:dyDescent="0.3">
      <c r="B42" s="91"/>
      <c r="C42" s="92"/>
      <c r="D42" s="123" t="s">
        <v>120</v>
      </c>
      <c r="E42" s="121"/>
      <c r="F42" s="124"/>
    </row>
    <row r="43" spans="2:7" ht="14.4" x14ac:dyDescent="0.3">
      <c r="B43" s="91"/>
      <c r="C43" s="92"/>
      <c r="D43" s="125" t="s">
        <v>121</v>
      </c>
      <c r="E43" s="126" t="s">
        <v>554</v>
      </c>
      <c r="F43" s="128" t="s">
        <v>91</v>
      </c>
    </row>
    <row r="44" spans="2:7" s="143" customFormat="1" ht="27.6" x14ac:dyDescent="0.3">
      <c r="B44" s="141"/>
      <c r="C44" s="142"/>
      <c r="D44" s="151" t="s">
        <v>145</v>
      </c>
      <c r="E44" s="152" t="s">
        <v>146</v>
      </c>
      <c r="F44" s="334" t="s">
        <v>92</v>
      </c>
    </row>
    <row r="45" spans="2:7" s="143" customFormat="1" ht="27.6" x14ac:dyDescent="0.3">
      <c r="B45" s="141"/>
      <c r="C45" s="142"/>
      <c r="D45" s="144" t="s">
        <v>122</v>
      </c>
      <c r="E45" s="145" t="s">
        <v>100</v>
      </c>
      <c r="F45" s="146" t="s">
        <v>93</v>
      </c>
    </row>
    <row r="46" spans="2:7" ht="14.4" x14ac:dyDescent="0.3">
      <c r="B46" s="91"/>
      <c r="C46" s="92"/>
      <c r="D46" s="121" t="s">
        <v>123</v>
      </c>
      <c r="E46" s="121" t="s">
        <v>100</v>
      </c>
      <c r="F46" s="130" t="s">
        <v>147</v>
      </c>
    </row>
    <row r="47" spans="2:7" ht="29.4" customHeight="1" x14ac:dyDescent="0.3">
      <c r="B47" s="91"/>
      <c r="C47" s="92"/>
      <c r="D47" s="333" t="s">
        <v>553</v>
      </c>
      <c r="E47" s="336" t="s">
        <v>146</v>
      </c>
      <c r="F47" s="335" t="s">
        <v>29</v>
      </c>
      <c r="G47" s="331" t="s">
        <v>115</v>
      </c>
    </row>
    <row r="49" spans="2:6" ht="14.4" thickBot="1" x14ac:dyDescent="0.35"/>
    <row r="50" spans="2:6" ht="58.5" customHeight="1" x14ac:dyDescent="0.3">
      <c r="B50" s="379" t="s">
        <v>140</v>
      </c>
      <c r="C50" s="380"/>
      <c r="D50" s="380"/>
      <c r="E50" s="380"/>
      <c r="F50" s="381"/>
    </row>
    <row r="51" spans="2:6" ht="18" x14ac:dyDescent="0.35">
      <c r="B51" s="382" t="s">
        <v>124</v>
      </c>
      <c r="C51" s="383"/>
      <c r="D51" s="383"/>
      <c r="E51" s="383"/>
      <c r="F51" s="384"/>
    </row>
    <row r="52" spans="2:6" ht="14.4" x14ac:dyDescent="0.3">
      <c r="B52" s="95"/>
      <c r="C52" s="96" t="s">
        <v>429</v>
      </c>
      <c r="D52" s="97"/>
      <c r="E52" s="97"/>
      <c r="F52" s="98"/>
    </row>
    <row r="53" spans="2:6" ht="14.4" x14ac:dyDescent="0.3">
      <c r="B53" s="95"/>
      <c r="C53" s="99"/>
      <c r="D53" s="100" t="s">
        <v>125</v>
      </c>
      <c r="E53" s="100"/>
      <c r="F53" s="98"/>
    </row>
    <row r="54" spans="2:6" ht="14.4" x14ac:dyDescent="0.3">
      <c r="B54" s="95"/>
      <c r="C54" s="99"/>
      <c r="D54" s="100" t="s">
        <v>126</v>
      </c>
      <c r="E54" s="100"/>
      <c r="F54" s="98"/>
    </row>
    <row r="55" spans="2:6" ht="14.4" x14ac:dyDescent="0.3">
      <c r="B55" s="95"/>
      <c r="C55" s="99"/>
      <c r="D55" s="100" t="s">
        <v>127</v>
      </c>
      <c r="E55" s="100"/>
      <c r="F55" s="98"/>
    </row>
    <row r="56" spans="2:6" ht="14.4" x14ac:dyDescent="0.3">
      <c r="B56" s="95"/>
      <c r="C56" s="99"/>
      <c r="D56" s="100" t="s">
        <v>128</v>
      </c>
      <c r="E56" s="100"/>
      <c r="F56" s="98"/>
    </row>
    <row r="57" spans="2:6" ht="18" x14ac:dyDescent="0.35">
      <c r="B57" s="385" t="s">
        <v>148</v>
      </c>
      <c r="C57" s="386"/>
      <c r="D57" s="386"/>
      <c r="E57" s="386"/>
      <c r="F57" s="387"/>
    </row>
    <row r="58" spans="2:6" ht="14.4" x14ac:dyDescent="0.3">
      <c r="B58" s="101"/>
      <c r="C58" s="102" t="s">
        <v>430</v>
      </c>
      <c r="D58" s="103"/>
      <c r="E58" s="103"/>
      <c r="F58" s="104"/>
    </row>
    <row r="59" spans="2:6" ht="28.2" x14ac:dyDescent="0.3">
      <c r="B59" s="101"/>
      <c r="C59" s="105"/>
      <c r="D59" s="147" t="s">
        <v>149</v>
      </c>
      <c r="E59" s="106"/>
      <c r="F59" s="104"/>
    </row>
    <row r="60" spans="2:6" ht="17.25" customHeight="1" x14ac:dyDescent="0.3">
      <c r="B60" s="101"/>
      <c r="C60" s="105"/>
      <c r="D60" s="106" t="s">
        <v>129</v>
      </c>
      <c r="E60" s="106"/>
      <c r="F60" s="104"/>
    </row>
    <row r="61" spans="2:6" ht="14.4" x14ac:dyDescent="0.3">
      <c r="B61" s="101"/>
      <c r="C61" s="102" t="s">
        <v>431</v>
      </c>
      <c r="D61" s="103"/>
      <c r="E61" s="103"/>
      <c r="F61" s="104"/>
    </row>
    <row r="62" spans="2:6" ht="14.4" x14ac:dyDescent="0.3">
      <c r="B62" s="101"/>
      <c r="C62" s="105"/>
      <c r="D62" s="106" t="s">
        <v>126</v>
      </c>
      <c r="E62" s="106"/>
      <c r="F62" s="104"/>
    </row>
    <row r="63" spans="2:6" ht="14.4" x14ac:dyDescent="0.3">
      <c r="B63" s="101"/>
      <c r="C63" s="105"/>
      <c r="D63" s="106" t="s">
        <v>127</v>
      </c>
      <c r="E63" s="106"/>
      <c r="F63" s="104"/>
    </row>
    <row r="64" spans="2:6" ht="14.4" x14ac:dyDescent="0.3">
      <c r="B64" s="101"/>
      <c r="C64" s="105"/>
      <c r="D64" s="106" t="s">
        <v>130</v>
      </c>
      <c r="E64" s="106"/>
      <c r="F64" s="104"/>
    </row>
    <row r="65" spans="2:6" ht="14.4" x14ac:dyDescent="0.3">
      <c r="B65" s="101"/>
      <c r="C65" s="105"/>
      <c r="D65" s="106" t="s">
        <v>131</v>
      </c>
      <c r="E65" s="106"/>
      <c r="F65" s="104"/>
    </row>
    <row r="66" spans="2:6" ht="14.4" x14ac:dyDescent="0.3">
      <c r="B66" s="101"/>
      <c r="C66" s="105"/>
      <c r="D66" s="106" t="s">
        <v>132</v>
      </c>
      <c r="E66" s="106"/>
      <c r="F66" s="104"/>
    </row>
    <row r="67" spans="2:6" ht="15" thickBot="1" x14ac:dyDescent="0.35">
      <c r="B67" s="107"/>
      <c r="C67" s="108"/>
      <c r="D67" s="109" t="s">
        <v>133</v>
      </c>
      <c r="E67" s="109"/>
      <c r="F67" s="110"/>
    </row>
  </sheetData>
  <mergeCells count="11">
    <mergeCell ref="B13:D13"/>
    <mergeCell ref="B50:F50"/>
    <mergeCell ref="B51:F51"/>
    <mergeCell ref="B57:F57"/>
    <mergeCell ref="C3:E3"/>
    <mergeCell ref="C4:E4"/>
    <mergeCell ref="C5:E5"/>
    <mergeCell ref="C6:E6"/>
    <mergeCell ref="C7:E7"/>
    <mergeCell ref="B8:F8"/>
    <mergeCell ref="B10:F10"/>
  </mergeCells>
  <hyperlinks>
    <hyperlink ref="F17" location="'PM-KV-03-01'!B1" display="PM-KV-03-01" xr:uid="{00000000-0004-0000-0000-000001000000}"/>
    <hyperlink ref="F16" location="'PM-KV-03-00'!B1" display="PM-KV-03-00" xr:uid="{00000000-0004-0000-0000-000002000000}"/>
    <hyperlink ref="F27" location="'PM-KV-03-06'!A1" display="PM-KV-03-06" xr:uid="{00000000-0004-0000-0000-000004000000}"/>
    <hyperlink ref="F29" location="'PM-KV-03-07'!A1" display="PM-KV-03-07" xr:uid="{00000000-0004-0000-0000-000005000000}"/>
    <hyperlink ref="F33" location="'PM-KV-03-08'!A1" display="PM-KV-03-08" xr:uid="{00000000-0004-0000-0000-000006000000}"/>
    <hyperlink ref="G34" r:id="rId1" xr:uid="{00000000-0004-0000-0000-000008000000}"/>
    <hyperlink ref="F22" location="'PM-KV-03-04'!B1" display="PM-KV-03-04" xr:uid="{00000000-0004-0000-0000-00000B000000}"/>
    <hyperlink ref="F23" location="'PM-KV-03-05'!B1" display="PM-KV-03-05" xr:uid="{00000000-0004-0000-0000-00000C000000}"/>
    <hyperlink ref="G24" r:id="rId2" xr:uid="{D2934631-CC14-4FEE-9FF8-989CDA1715B5}"/>
    <hyperlink ref="F24" location="'PM-KV-03-01'!C33" display="PM-KV-03-01" xr:uid="{27E2F228-9631-4DAF-95C1-B074241D4B5C}"/>
    <hyperlink ref="G25" r:id="rId3" xr:uid="{F7E40CC4-3A57-4DF6-BF0C-8997ADECF63A}"/>
    <hyperlink ref="F25" location="'PM-KV-03-01'!C33" display="PM-KV-03-01" xr:uid="{B49AB110-CB38-40D6-953B-5056F8DC8C6B}"/>
    <hyperlink ref="F34" location="'PM-KV-03-01'!C81" display="PM-KV-03-01" xr:uid="{30BA6417-7BE0-4713-8086-2C127AFAF7A1}"/>
  </hyperlinks>
  <pageMargins left="0.70866141732283472" right="0.70866141732283472" top="0.74803149606299213" bottom="0.74803149606299213" header="0.31496062992125984" footer="0.31496062992125984"/>
  <pageSetup paperSize="9" scale="77" orientation="portrait" r:id="rId4"/>
  <headerFooter>
    <oddFooter>&amp;L&amp;F/&amp;A&amp;C&amp;P/&amp;N&amp;RDigitAudit/AuditIroda</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25"/>
  <sheetViews>
    <sheetView workbookViewId="0"/>
  </sheetViews>
  <sheetFormatPr defaultRowHeight="11.4" x14ac:dyDescent="0.2"/>
  <cols>
    <col min="1" max="1" width="6.44140625" style="62" customWidth="1"/>
    <col min="2" max="2" width="41.88671875" style="62" customWidth="1"/>
    <col min="3" max="3" width="27.6640625" style="62" customWidth="1"/>
    <col min="4" max="4" width="23.5546875" style="62" customWidth="1"/>
    <col min="5" max="5" width="13.109375" style="62" customWidth="1"/>
    <col min="6" max="6" width="23.5546875" style="62" customWidth="1"/>
    <col min="7" max="7" width="10.6640625" style="62" customWidth="1"/>
    <col min="8" max="8" width="20.5546875" style="62" customWidth="1"/>
    <col min="9" max="256" width="9.109375" style="62"/>
    <col min="257" max="257" width="6.44140625" style="62" customWidth="1"/>
    <col min="258" max="258" width="41.88671875" style="62" customWidth="1"/>
    <col min="259" max="259" width="27.6640625" style="62" customWidth="1"/>
    <col min="260" max="260" width="23.5546875" style="62" customWidth="1"/>
    <col min="261" max="261" width="13.109375" style="62" customWidth="1"/>
    <col min="262" max="262" width="23.5546875" style="62" customWidth="1"/>
    <col min="263" max="263" width="10.6640625" style="62" customWidth="1"/>
    <col min="264" max="264" width="20.5546875" style="62" customWidth="1"/>
    <col min="265" max="512" width="9.109375" style="62"/>
    <col min="513" max="513" width="6.44140625" style="62" customWidth="1"/>
    <col min="514" max="514" width="41.88671875" style="62" customWidth="1"/>
    <col min="515" max="515" width="27.6640625" style="62" customWidth="1"/>
    <col min="516" max="516" width="23.5546875" style="62" customWidth="1"/>
    <col min="517" max="517" width="13.109375" style="62" customWidth="1"/>
    <col min="518" max="518" width="23.5546875" style="62" customWidth="1"/>
    <col min="519" max="519" width="10.6640625" style="62" customWidth="1"/>
    <col min="520" max="520" width="20.5546875" style="62" customWidth="1"/>
    <col min="521" max="768" width="9.109375" style="62"/>
    <col min="769" max="769" width="6.44140625" style="62" customWidth="1"/>
    <col min="770" max="770" width="41.88671875" style="62" customWidth="1"/>
    <col min="771" max="771" width="27.6640625" style="62" customWidth="1"/>
    <col min="772" max="772" width="23.5546875" style="62" customWidth="1"/>
    <col min="773" max="773" width="13.109375" style="62" customWidth="1"/>
    <col min="774" max="774" width="23.5546875" style="62" customWidth="1"/>
    <col min="775" max="775" width="10.6640625" style="62" customWidth="1"/>
    <col min="776" max="776" width="20.5546875" style="62" customWidth="1"/>
    <col min="777" max="1024" width="9.109375" style="62"/>
    <col min="1025" max="1025" width="6.44140625" style="62" customWidth="1"/>
    <col min="1026" max="1026" width="41.88671875" style="62" customWidth="1"/>
    <col min="1027" max="1027" width="27.6640625" style="62" customWidth="1"/>
    <col min="1028" max="1028" width="23.5546875" style="62" customWidth="1"/>
    <col min="1029" max="1029" width="13.109375" style="62" customWidth="1"/>
    <col min="1030" max="1030" width="23.5546875" style="62" customWidth="1"/>
    <col min="1031" max="1031" width="10.6640625" style="62" customWidth="1"/>
    <col min="1032" max="1032" width="20.5546875" style="62" customWidth="1"/>
    <col min="1033" max="1280" width="9.109375" style="62"/>
    <col min="1281" max="1281" width="6.44140625" style="62" customWidth="1"/>
    <col min="1282" max="1282" width="41.88671875" style="62" customWidth="1"/>
    <col min="1283" max="1283" width="27.6640625" style="62" customWidth="1"/>
    <col min="1284" max="1284" width="23.5546875" style="62" customWidth="1"/>
    <col min="1285" max="1285" width="13.109375" style="62" customWidth="1"/>
    <col min="1286" max="1286" width="23.5546875" style="62" customWidth="1"/>
    <col min="1287" max="1287" width="10.6640625" style="62" customWidth="1"/>
    <col min="1288" max="1288" width="20.5546875" style="62" customWidth="1"/>
    <col min="1289" max="1536" width="9.109375" style="62"/>
    <col min="1537" max="1537" width="6.44140625" style="62" customWidth="1"/>
    <col min="1538" max="1538" width="41.88671875" style="62" customWidth="1"/>
    <col min="1539" max="1539" width="27.6640625" style="62" customWidth="1"/>
    <col min="1540" max="1540" width="23.5546875" style="62" customWidth="1"/>
    <col min="1541" max="1541" width="13.109375" style="62" customWidth="1"/>
    <col min="1542" max="1542" width="23.5546875" style="62" customWidth="1"/>
    <col min="1543" max="1543" width="10.6640625" style="62" customWidth="1"/>
    <col min="1544" max="1544" width="20.5546875" style="62" customWidth="1"/>
    <col min="1545" max="1792" width="9.109375" style="62"/>
    <col min="1793" max="1793" width="6.44140625" style="62" customWidth="1"/>
    <col min="1794" max="1794" width="41.88671875" style="62" customWidth="1"/>
    <col min="1795" max="1795" width="27.6640625" style="62" customWidth="1"/>
    <col min="1796" max="1796" width="23.5546875" style="62" customWidth="1"/>
    <col min="1797" max="1797" width="13.109375" style="62" customWidth="1"/>
    <col min="1798" max="1798" width="23.5546875" style="62" customWidth="1"/>
    <col min="1799" max="1799" width="10.6640625" style="62" customWidth="1"/>
    <col min="1800" max="1800" width="20.5546875" style="62" customWidth="1"/>
    <col min="1801" max="2048" width="9.109375" style="62"/>
    <col min="2049" max="2049" width="6.44140625" style="62" customWidth="1"/>
    <col min="2050" max="2050" width="41.88671875" style="62" customWidth="1"/>
    <col min="2051" max="2051" width="27.6640625" style="62" customWidth="1"/>
    <col min="2052" max="2052" width="23.5546875" style="62" customWidth="1"/>
    <col min="2053" max="2053" width="13.109375" style="62" customWidth="1"/>
    <col min="2054" max="2054" width="23.5546875" style="62" customWidth="1"/>
    <col min="2055" max="2055" width="10.6640625" style="62" customWidth="1"/>
    <col min="2056" max="2056" width="20.5546875" style="62" customWidth="1"/>
    <col min="2057" max="2304" width="9.109375" style="62"/>
    <col min="2305" max="2305" width="6.44140625" style="62" customWidth="1"/>
    <col min="2306" max="2306" width="41.88671875" style="62" customWidth="1"/>
    <col min="2307" max="2307" width="27.6640625" style="62" customWidth="1"/>
    <col min="2308" max="2308" width="23.5546875" style="62" customWidth="1"/>
    <col min="2309" max="2309" width="13.109375" style="62" customWidth="1"/>
    <col min="2310" max="2310" width="23.5546875" style="62" customWidth="1"/>
    <col min="2311" max="2311" width="10.6640625" style="62" customWidth="1"/>
    <col min="2312" max="2312" width="20.5546875" style="62" customWidth="1"/>
    <col min="2313" max="2560" width="9.109375" style="62"/>
    <col min="2561" max="2561" width="6.44140625" style="62" customWidth="1"/>
    <col min="2562" max="2562" width="41.88671875" style="62" customWidth="1"/>
    <col min="2563" max="2563" width="27.6640625" style="62" customWidth="1"/>
    <col min="2564" max="2564" width="23.5546875" style="62" customWidth="1"/>
    <col min="2565" max="2565" width="13.109375" style="62" customWidth="1"/>
    <col min="2566" max="2566" width="23.5546875" style="62" customWidth="1"/>
    <col min="2567" max="2567" width="10.6640625" style="62" customWidth="1"/>
    <col min="2568" max="2568" width="20.5546875" style="62" customWidth="1"/>
    <col min="2569" max="2816" width="9.109375" style="62"/>
    <col min="2817" max="2817" width="6.44140625" style="62" customWidth="1"/>
    <col min="2818" max="2818" width="41.88671875" style="62" customWidth="1"/>
    <col min="2819" max="2819" width="27.6640625" style="62" customWidth="1"/>
    <col min="2820" max="2820" width="23.5546875" style="62" customWidth="1"/>
    <col min="2821" max="2821" width="13.109375" style="62" customWidth="1"/>
    <col min="2822" max="2822" width="23.5546875" style="62" customWidth="1"/>
    <col min="2823" max="2823" width="10.6640625" style="62" customWidth="1"/>
    <col min="2824" max="2824" width="20.5546875" style="62" customWidth="1"/>
    <col min="2825" max="3072" width="9.109375" style="62"/>
    <col min="3073" max="3073" width="6.44140625" style="62" customWidth="1"/>
    <col min="3074" max="3074" width="41.88671875" style="62" customWidth="1"/>
    <col min="3075" max="3075" width="27.6640625" style="62" customWidth="1"/>
    <col min="3076" max="3076" width="23.5546875" style="62" customWidth="1"/>
    <col min="3077" max="3077" width="13.109375" style="62" customWidth="1"/>
    <col min="3078" max="3078" width="23.5546875" style="62" customWidth="1"/>
    <col min="3079" max="3079" width="10.6640625" style="62" customWidth="1"/>
    <col min="3080" max="3080" width="20.5546875" style="62" customWidth="1"/>
    <col min="3081" max="3328" width="9.109375" style="62"/>
    <col min="3329" max="3329" width="6.44140625" style="62" customWidth="1"/>
    <col min="3330" max="3330" width="41.88671875" style="62" customWidth="1"/>
    <col min="3331" max="3331" width="27.6640625" style="62" customWidth="1"/>
    <col min="3332" max="3332" width="23.5546875" style="62" customWidth="1"/>
    <col min="3333" max="3333" width="13.109375" style="62" customWidth="1"/>
    <col min="3334" max="3334" width="23.5546875" style="62" customWidth="1"/>
    <col min="3335" max="3335" width="10.6640625" style="62" customWidth="1"/>
    <col min="3336" max="3336" width="20.5546875" style="62" customWidth="1"/>
    <col min="3337" max="3584" width="9.109375" style="62"/>
    <col min="3585" max="3585" width="6.44140625" style="62" customWidth="1"/>
    <col min="3586" max="3586" width="41.88671875" style="62" customWidth="1"/>
    <col min="3587" max="3587" width="27.6640625" style="62" customWidth="1"/>
    <col min="3588" max="3588" width="23.5546875" style="62" customWidth="1"/>
    <col min="3589" max="3589" width="13.109375" style="62" customWidth="1"/>
    <col min="3590" max="3590" width="23.5546875" style="62" customWidth="1"/>
    <col min="3591" max="3591" width="10.6640625" style="62" customWidth="1"/>
    <col min="3592" max="3592" width="20.5546875" style="62" customWidth="1"/>
    <col min="3593" max="3840" width="9.109375" style="62"/>
    <col min="3841" max="3841" width="6.44140625" style="62" customWidth="1"/>
    <col min="3842" max="3842" width="41.88671875" style="62" customWidth="1"/>
    <col min="3843" max="3843" width="27.6640625" style="62" customWidth="1"/>
    <col min="3844" max="3844" width="23.5546875" style="62" customWidth="1"/>
    <col min="3845" max="3845" width="13.109375" style="62" customWidth="1"/>
    <col min="3846" max="3846" width="23.5546875" style="62" customWidth="1"/>
    <col min="3847" max="3847" width="10.6640625" style="62" customWidth="1"/>
    <col min="3848" max="3848" width="20.5546875" style="62" customWidth="1"/>
    <col min="3849" max="4096" width="9.109375" style="62"/>
    <col min="4097" max="4097" width="6.44140625" style="62" customWidth="1"/>
    <col min="4098" max="4098" width="41.88671875" style="62" customWidth="1"/>
    <col min="4099" max="4099" width="27.6640625" style="62" customWidth="1"/>
    <col min="4100" max="4100" width="23.5546875" style="62" customWidth="1"/>
    <col min="4101" max="4101" width="13.109375" style="62" customWidth="1"/>
    <col min="4102" max="4102" width="23.5546875" style="62" customWidth="1"/>
    <col min="4103" max="4103" width="10.6640625" style="62" customWidth="1"/>
    <col min="4104" max="4104" width="20.5546875" style="62" customWidth="1"/>
    <col min="4105" max="4352" width="9.109375" style="62"/>
    <col min="4353" max="4353" width="6.44140625" style="62" customWidth="1"/>
    <col min="4354" max="4354" width="41.88671875" style="62" customWidth="1"/>
    <col min="4355" max="4355" width="27.6640625" style="62" customWidth="1"/>
    <col min="4356" max="4356" width="23.5546875" style="62" customWidth="1"/>
    <col min="4357" max="4357" width="13.109375" style="62" customWidth="1"/>
    <col min="4358" max="4358" width="23.5546875" style="62" customWidth="1"/>
    <col min="4359" max="4359" width="10.6640625" style="62" customWidth="1"/>
    <col min="4360" max="4360" width="20.5546875" style="62" customWidth="1"/>
    <col min="4361" max="4608" width="9.109375" style="62"/>
    <col min="4609" max="4609" width="6.44140625" style="62" customWidth="1"/>
    <col min="4610" max="4610" width="41.88671875" style="62" customWidth="1"/>
    <col min="4611" max="4611" width="27.6640625" style="62" customWidth="1"/>
    <col min="4612" max="4612" width="23.5546875" style="62" customWidth="1"/>
    <col min="4613" max="4613" width="13.109375" style="62" customWidth="1"/>
    <col min="4614" max="4614" width="23.5546875" style="62" customWidth="1"/>
    <col min="4615" max="4615" width="10.6640625" style="62" customWidth="1"/>
    <col min="4616" max="4616" width="20.5546875" style="62" customWidth="1"/>
    <col min="4617" max="4864" width="9.109375" style="62"/>
    <col min="4865" max="4865" width="6.44140625" style="62" customWidth="1"/>
    <col min="4866" max="4866" width="41.88671875" style="62" customWidth="1"/>
    <col min="4867" max="4867" width="27.6640625" style="62" customWidth="1"/>
    <col min="4868" max="4868" width="23.5546875" style="62" customWidth="1"/>
    <col min="4869" max="4869" width="13.109375" style="62" customWidth="1"/>
    <col min="4870" max="4870" width="23.5546875" style="62" customWidth="1"/>
    <col min="4871" max="4871" width="10.6640625" style="62" customWidth="1"/>
    <col min="4872" max="4872" width="20.5546875" style="62" customWidth="1"/>
    <col min="4873" max="5120" width="9.109375" style="62"/>
    <col min="5121" max="5121" width="6.44140625" style="62" customWidth="1"/>
    <col min="5122" max="5122" width="41.88671875" style="62" customWidth="1"/>
    <col min="5123" max="5123" width="27.6640625" style="62" customWidth="1"/>
    <col min="5124" max="5124" width="23.5546875" style="62" customWidth="1"/>
    <col min="5125" max="5125" width="13.109375" style="62" customWidth="1"/>
    <col min="5126" max="5126" width="23.5546875" style="62" customWidth="1"/>
    <col min="5127" max="5127" width="10.6640625" style="62" customWidth="1"/>
    <col min="5128" max="5128" width="20.5546875" style="62" customWidth="1"/>
    <col min="5129" max="5376" width="9.109375" style="62"/>
    <col min="5377" max="5377" width="6.44140625" style="62" customWidth="1"/>
    <col min="5378" max="5378" width="41.88671875" style="62" customWidth="1"/>
    <col min="5379" max="5379" width="27.6640625" style="62" customWidth="1"/>
    <col min="5380" max="5380" width="23.5546875" style="62" customWidth="1"/>
    <col min="5381" max="5381" width="13.109375" style="62" customWidth="1"/>
    <col min="5382" max="5382" width="23.5546875" style="62" customWidth="1"/>
    <col min="5383" max="5383" width="10.6640625" style="62" customWidth="1"/>
    <col min="5384" max="5384" width="20.5546875" style="62" customWidth="1"/>
    <col min="5385" max="5632" width="9.109375" style="62"/>
    <col min="5633" max="5633" width="6.44140625" style="62" customWidth="1"/>
    <col min="5634" max="5634" width="41.88671875" style="62" customWidth="1"/>
    <col min="5635" max="5635" width="27.6640625" style="62" customWidth="1"/>
    <col min="5636" max="5636" width="23.5546875" style="62" customWidth="1"/>
    <col min="5637" max="5637" width="13.109375" style="62" customWidth="1"/>
    <col min="5638" max="5638" width="23.5546875" style="62" customWidth="1"/>
    <col min="5639" max="5639" width="10.6640625" style="62" customWidth="1"/>
    <col min="5640" max="5640" width="20.5546875" style="62" customWidth="1"/>
    <col min="5641" max="5888" width="9.109375" style="62"/>
    <col min="5889" max="5889" width="6.44140625" style="62" customWidth="1"/>
    <col min="5890" max="5890" width="41.88671875" style="62" customWidth="1"/>
    <col min="5891" max="5891" width="27.6640625" style="62" customWidth="1"/>
    <col min="5892" max="5892" width="23.5546875" style="62" customWidth="1"/>
    <col min="5893" max="5893" width="13.109375" style="62" customWidth="1"/>
    <col min="5894" max="5894" width="23.5546875" style="62" customWidth="1"/>
    <col min="5895" max="5895" width="10.6640625" style="62" customWidth="1"/>
    <col min="5896" max="5896" width="20.5546875" style="62" customWidth="1"/>
    <col min="5897" max="6144" width="9.109375" style="62"/>
    <col min="6145" max="6145" width="6.44140625" style="62" customWidth="1"/>
    <col min="6146" max="6146" width="41.88671875" style="62" customWidth="1"/>
    <col min="6147" max="6147" width="27.6640625" style="62" customWidth="1"/>
    <col min="6148" max="6148" width="23.5546875" style="62" customWidth="1"/>
    <col min="6149" max="6149" width="13.109375" style="62" customWidth="1"/>
    <col min="6150" max="6150" width="23.5546875" style="62" customWidth="1"/>
    <col min="6151" max="6151" width="10.6640625" style="62" customWidth="1"/>
    <col min="6152" max="6152" width="20.5546875" style="62" customWidth="1"/>
    <col min="6153" max="6400" width="9.109375" style="62"/>
    <col min="6401" max="6401" width="6.44140625" style="62" customWidth="1"/>
    <col min="6402" max="6402" width="41.88671875" style="62" customWidth="1"/>
    <col min="6403" max="6403" width="27.6640625" style="62" customWidth="1"/>
    <col min="6404" max="6404" width="23.5546875" style="62" customWidth="1"/>
    <col min="6405" max="6405" width="13.109375" style="62" customWidth="1"/>
    <col min="6406" max="6406" width="23.5546875" style="62" customWidth="1"/>
    <col min="6407" max="6407" width="10.6640625" style="62" customWidth="1"/>
    <col min="6408" max="6408" width="20.5546875" style="62" customWidth="1"/>
    <col min="6409" max="6656" width="9.109375" style="62"/>
    <col min="6657" max="6657" width="6.44140625" style="62" customWidth="1"/>
    <col min="6658" max="6658" width="41.88671875" style="62" customWidth="1"/>
    <col min="6659" max="6659" width="27.6640625" style="62" customWidth="1"/>
    <col min="6660" max="6660" width="23.5546875" style="62" customWidth="1"/>
    <col min="6661" max="6661" width="13.109375" style="62" customWidth="1"/>
    <col min="6662" max="6662" width="23.5546875" style="62" customWidth="1"/>
    <col min="6663" max="6663" width="10.6640625" style="62" customWidth="1"/>
    <col min="6664" max="6664" width="20.5546875" style="62" customWidth="1"/>
    <col min="6665" max="6912" width="9.109375" style="62"/>
    <col min="6913" max="6913" width="6.44140625" style="62" customWidth="1"/>
    <col min="6914" max="6914" width="41.88671875" style="62" customWidth="1"/>
    <col min="6915" max="6915" width="27.6640625" style="62" customWidth="1"/>
    <col min="6916" max="6916" width="23.5546875" style="62" customWidth="1"/>
    <col min="6917" max="6917" width="13.109375" style="62" customWidth="1"/>
    <col min="6918" max="6918" width="23.5546875" style="62" customWidth="1"/>
    <col min="6919" max="6919" width="10.6640625" style="62" customWidth="1"/>
    <col min="6920" max="6920" width="20.5546875" style="62" customWidth="1"/>
    <col min="6921" max="7168" width="9.109375" style="62"/>
    <col min="7169" max="7169" width="6.44140625" style="62" customWidth="1"/>
    <col min="7170" max="7170" width="41.88671875" style="62" customWidth="1"/>
    <col min="7171" max="7171" width="27.6640625" style="62" customWidth="1"/>
    <col min="7172" max="7172" width="23.5546875" style="62" customWidth="1"/>
    <col min="7173" max="7173" width="13.109375" style="62" customWidth="1"/>
    <col min="7174" max="7174" width="23.5546875" style="62" customWidth="1"/>
    <col min="7175" max="7175" width="10.6640625" style="62" customWidth="1"/>
    <col min="7176" max="7176" width="20.5546875" style="62" customWidth="1"/>
    <col min="7177" max="7424" width="9.109375" style="62"/>
    <col min="7425" max="7425" width="6.44140625" style="62" customWidth="1"/>
    <col min="7426" max="7426" width="41.88671875" style="62" customWidth="1"/>
    <col min="7427" max="7427" width="27.6640625" style="62" customWidth="1"/>
    <col min="7428" max="7428" width="23.5546875" style="62" customWidth="1"/>
    <col min="7429" max="7429" width="13.109375" style="62" customWidth="1"/>
    <col min="7430" max="7430" width="23.5546875" style="62" customWidth="1"/>
    <col min="7431" max="7431" width="10.6640625" style="62" customWidth="1"/>
    <col min="7432" max="7432" width="20.5546875" style="62" customWidth="1"/>
    <col min="7433" max="7680" width="9.109375" style="62"/>
    <col min="7681" max="7681" width="6.44140625" style="62" customWidth="1"/>
    <col min="7682" max="7682" width="41.88671875" style="62" customWidth="1"/>
    <col min="7683" max="7683" width="27.6640625" style="62" customWidth="1"/>
    <col min="7684" max="7684" width="23.5546875" style="62" customWidth="1"/>
    <col min="7685" max="7685" width="13.109375" style="62" customWidth="1"/>
    <col min="7686" max="7686" width="23.5546875" style="62" customWidth="1"/>
    <col min="7687" max="7687" width="10.6640625" style="62" customWidth="1"/>
    <col min="7688" max="7688" width="20.5546875" style="62" customWidth="1"/>
    <col min="7689" max="7936" width="9.109375" style="62"/>
    <col min="7937" max="7937" width="6.44140625" style="62" customWidth="1"/>
    <col min="7938" max="7938" width="41.88671875" style="62" customWidth="1"/>
    <col min="7939" max="7939" width="27.6640625" style="62" customWidth="1"/>
    <col min="7940" max="7940" width="23.5546875" style="62" customWidth="1"/>
    <col min="7941" max="7941" width="13.109375" style="62" customWidth="1"/>
    <col min="7942" max="7942" width="23.5546875" style="62" customWidth="1"/>
    <col min="7943" max="7943" width="10.6640625" style="62" customWidth="1"/>
    <col min="7944" max="7944" width="20.5546875" style="62" customWidth="1"/>
    <col min="7945" max="8192" width="9.109375" style="62"/>
    <col min="8193" max="8193" width="6.44140625" style="62" customWidth="1"/>
    <col min="8194" max="8194" width="41.88671875" style="62" customWidth="1"/>
    <col min="8195" max="8195" width="27.6640625" style="62" customWidth="1"/>
    <col min="8196" max="8196" width="23.5546875" style="62" customWidth="1"/>
    <col min="8197" max="8197" width="13.109375" style="62" customWidth="1"/>
    <col min="8198" max="8198" width="23.5546875" style="62" customWidth="1"/>
    <col min="8199" max="8199" width="10.6640625" style="62" customWidth="1"/>
    <col min="8200" max="8200" width="20.5546875" style="62" customWidth="1"/>
    <col min="8201" max="8448" width="9.109375" style="62"/>
    <col min="8449" max="8449" width="6.44140625" style="62" customWidth="1"/>
    <col min="8450" max="8450" width="41.88671875" style="62" customWidth="1"/>
    <col min="8451" max="8451" width="27.6640625" style="62" customWidth="1"/>
    <col min="8452" max="8452" width="23.5546875" style="62" customWidth="1"/>
    <col min="8453" max="8453" width="13.109375" style="62" customWidth="1"/>
    <col min="8454" max="8454" width="23.5546875" style="62" customWidth="1"/>
    <col min="8455" max="8455" width="10.6640625" style="62" customWidth="1"/>
    <col min="8456" max="8456" width="20.5546875" style="62" customWidth="1"/>
    <col min="8457" max="8704" width="9.109375" style="62"/>
    <col min="8705" max="8705" width="6.44140625" style="62" customWidth="1"/>
    <col min="8706" max="8706" width="41.88671875" style="62" customWidth="1"/>
    <col min="8707" max="8707" width="27.6640625" style="62" customWidth="1"/>
    <col min="8708" max="8708" width="23.5546875" style="62" customWidth="1"/>
    <col min="8709" max="8709" width="13.109375" style="62" customWidth="1"/>
    <col min="8710" max="8710" width="23.5546875" style="62" customWidth="1"/>
    <col min="8711" max="8711" width="10.6640625" style="62" customWidth="1"/>
    <col min="8712" max="8712" width="20.5546875" style="62" customWidth="1"/>
    <col min="8713" max="8960" width="9.109375" style="62"/>
    <col min="8961" max="8961" width="6.44140625" style="62" customWidth="1"/>
    <col min="8962" max="8962" width="41.88671875" style="62" customWidth="1"/>
    <col min="8963" max="8963" width="27.6640625" style="62" customWidth="1"/>
    <col min="8964" max="8964" width="23.5546875" style="62" customWidth="1"/>
    <col min="8965" max="8965" width="13.109375" style="62" customWidth="1"/>
    <col min="8966" max="8966" width="23.5546875" style="62" customWidth="1"/>
    <col min="8967" max="8967" width="10.6640625" style="62" customWidth="1"/>
    <col min="8968" max="8968" width="20.5546875" style="62" customWidth="1"/>
    <col min="8969" max="9216" width="9.109375" style="62"/>
    <col min="9217" max="9217" width="6.44140625" style="62" customWidth="1"/>
    <col min="9218" max="9218" width="41.88671875" style="62" customWidth="1"/>
    <col min="9219" max="9219" width="27.6640625" style="62" customWidth="1"/>
    <col min="9220" max="9220" width="23.5546875" style="62" customWidth="1"/>
    <col min="9221" max="9221" width="13.109375" style="62" customWidth="1"/>
    <col min="9222" max="9222" width="23.5546875" style="62" customWidth="1"/>
    <col min="9223" max="9223" width="10.6640625" style="62" customWidth="1"/>
    <col min="9224" max="9224" width="20.5546875" style="62" customWidth="1"/>
    <col min="9225" max="9472" width="9.109375" style="62"/>
    <col min="9473" max="9473" width="6.44140625" style="62" customWidth="1"/>
    <col min="9474" max="9474" width="41.88671875" style="62" customWidth="1"/>
    <col min="9475" max="9475" width="27.6640625" style="62" customWidth="1"/>
    <col min="9476" max="9476" width="23.5546875" style="62" customWidth="1"/>
    <col min="9477" max="9477" width="13.109375" style="62" customWidth="1"/>
    <col min="9478" max="9478" width="23.5546875" style="62" customWidth="1"/>
    <col min="9479" max="9479" width="10.6640625" style="62" customWidth="1"/>
    <col min="9480" max="9480" width="20.5546875" style="62" customWidth="1"/>
    <col min="9481" max="9728" width="9.109375" style="62"/>
    <col min="9729" max="9729" width="6.44140625" style="62" customWidth="1"/>
    <col min="9730" max="9730" width="41.88671875" style="62" customWidth="1"/>
    <col min="9731" max="9731" width="27.6640625" style="62" customWidth="1"/>
    <col min="9732" max="9732" width="23.5546875" style="62" customWidth="1"/>
    <col min="9733" max="9733" width="13.109375" style="62" customWidth="1"/>
    <col min="9734" max="9734" width="23.5546875" style="62" customWidth="1"/>
    <col min="9735" max="9735" width="10.6640625" style="62" customWidth="1"/>
    <col min="9736" max="9736" width="20.5546875" style="62" customWidth="1"/>
    <col min="9737" max="9984" width="9.109375" style="62"/>
    <col min="9985" max="9985" width="6.44140625" style="62" customWidth="1"/>
    <col min="9986" max="9986" width="41.88671875" style="62" customWidth="1"/>
    <col min="9987" max="9987" width="27.6640625" style="62" customWidth="1"/>
    <col min="9988" max="9988" width="23.5546875" style="62" customWidth="1"/>
    <col min="9989" max="9989" width="13.109375" style="62" customWidth="1"/>
    <col min="9990" max="9990" width="23.5546875" style="62" customWidth="1"/>
    <col min="9991" max="9991" width="10.6640625" style="62" customWidth="1"/>
    <col min="9992" max="9992" width="20.5546875" style="62" customWidth="1"/>
    <col min="9993" max="10240" width="9.109375" style="62"/>
    <col min="10241" max="10241" width="6.44140625" style="62" customWidth="1"/>
    <col min="10242" max="10242" width="41.88671875" style="62" customWidth="1"/>
    <col min="10243" max="10243" width="27.6640625" style="62" customWidth="1"/>
    <col min="10244" max="10244" width="23.5546875" style="62" customWidth="1"/>
    <col min="10245" max="10245" width="13.109375" style="62" customWidth="1"/>
    <col min="10246" max="10246" width="23.5546875" style="62" customWidth="1"/>
    <col min="10247" max="10247" width="10.6640625" style="62" customWidth="1"/>
    <col min="10248" max="10248" width="20.5546875" style="62" customWidth="1"/>
    <col min="10249" max="10496" width="9.109375" style="62"/>
    <col min="10497" max="10497" width="6.44140625" style="62" customWidth="1"/>
    <col min="10498" max="10498" width="41.88671875" style="62" customWidth="1"/>
    <col min="10499" max="10499" width="27.6640625" style="62" customWidth="1"/>
    <col min="10500" max="10500" width="23.5546875" style="62" customWidth="1"/>
    <col min="10501" max="10501" width="13.109375" style="62" customWidth="1"/>
    <col min="10502" max="10502" width="23.5546875" style="62" customWidth="1"/>
    <col min="10503" max="10503" width="10.6640625" style="62" customWidth="1"/>
    <col min="10504" max="10504" width="20.5546875" style="62" customWidth="1"/>
    <col min="10505" max="10752" width="9.109375" style="62"/>
    <col min="10753" max="10753" width="6.44140625" style="62" customWidth="1"/>
    <col min="10754" max="10754" width="41.88671875" style="62" customWidth="1"/>
    <col min="10755" max="10755" width="27.6640625" style="62" customWidth="1"/>
    <col min="10756" max="10756" width="23.5546875" style="62" customWidth="1"/>
    <col min="10757" max="10757" width="13.109375" style="62" customWidth="1"/>
    <col min="10758" max="10758" width="23.5546875" style="62" customWidth="1"/>
    <col min="10759" max="10759" width="10.6640625" style="62" customWidth="1"/>
    <col min="10760" max="10760" width="20.5546875" style="62" customWidth="1"/>
    <col min="10761" max="11008" width="9.109375" style="62"/>
    <col min="11009" max="11009" width="6.44140625" style="62" customWidth="1"/>
    <col min="11010" max="11010" width="41.88671875" style="62" customWidth="1"/>
    <col min="11011" max="11011" width="27.6640625" style="62" customWidth="1"/>
    <col min="11012" max="11012" width="23.5546875" style="62" customWidth="1"/>
    <col min="11013" max="11013" width="13.109375" style="62" customWidth="1"/>
    <col min="11014" max="11014" width="23.5546875" style="62" customWidth="1"/>
    <col min="11015" max="11015" width="10.6640625" style="62" customWidth="1"/>
    <col min="11016" max="11016" width="20.5546875" style="62" customWidth="1"/>
    <col min="11017" max="11264" width="9.109375" style="62"/>
    <col min="11265" max="11265" width="6.44140625" style="62" customWidth="1"/>
    <col min="11266" max="11266" width="41.88671875" style="62" customWidth="1"/>
    <col min="11267" max="11267" width="27.6640625" style="62" customWidth="1"/>
    <col min="11268" max="11268" width="23.5546875" style="62" customWidth="1"/>
    <col min="11269" max="11269" width="13.109375" style="62" customWidth="1"/>
    <col min="11270" max="11270" width="23.5546875" style="62" customWidth="1"/>
    <col min="11271" max="11271" width="10.6640625" style="62" customWidth="1"/>
    <col min="11272" max="11272" width="20.5546875" style="62" customWidth="1"/>
    <col min="11273" max="11520" width="9.109375" style="62"/>
    <col min="11521" max="11521" width="6.44140625" style="62" customWidth="1"/>
    <col min="11522" max="11522" width="41.88671875" style="62" customWidth="1"/>
    <col min="11523" max="11523" width="27.6640625" style="62" customWidth="1"/>
    <col min="11524" max="11524" width="23.5546875" style="62" customWidth="1"/>
    <col min="11525" max="11525" width="13.109375" style="62" customWidth="1"/>
    <col min="11526" max="11526" width="23.5546875" style="62" customWidth="1"/>
    <col min="11527" max="11527" width="10.6640625" style="62" customWidth="1"/>
    <col min="11528" max="11528" width="20.5546875" style="62" customWidth="1"/>
    <col min="11529" max="11776" width="9.109375" style="62"/>
    <col min="11777" max="11777" width="6.44140625" style="62" customWidth="1"/>
    <col min="11778" max="11778" width="41.88671875" style="62" customWidth="1"/>
    <col min="11779" max="11779" width="27.6640625" style="62" customWidth="1"/>
    <col min="11780" max="11780" width="23.5546875" style="62" customWidth="1"/>
    <col min="11781" max="11781" width="13.109375" style="62" customWidth="1"/>
    <col min="11782" max="11782" width="23.5546875" style="62" customWidth="1"/>
    <col min="11783" max="11783" width="10.6640625" style="62" customWidth="1"/>
    <col min="11784" max="11784" width="20.5546875" style="62" customWidth="1"/>
    <col min="11785" max="12032" width="9.109375" style="62"/>
    <col min="12033" max="12033" width="6.44140625" style="62" customWidth="1"/>
    <col min="12034" max="12034" width="41.88671875" style="62" customWidth="1"/>
    <col min="12035" max="12035" width="27.6640625" style="62" customWidth="1"/>
    <col min="12036" max="12036" width="23.5546875" style="62" customWidth="1"/>
    <col min="12037" max="12037" width="13.109375" style="62" customWidth="1"/>
    <col min="12038" max="12038" width="23.5546875" style="62" customWidth="1"/>
    <col min="12039" max="12039" width="10.6640625" style="62" customWidth="1"/>
    <col min="12040" max="12040" width="20.5546875" style="62" customWidth="1"/>
    <col min="12041" max="12288" width="9.109375" style="62"/>
    <col min="12289" max="12289" width="6.44140625" style="62" customWidth="1"/>
    <col min="12290" max="12290" width="41.88671875" style="62" customWidth="1"/>
    <col min="12291" max="12291" width="27.6640625" style="62" customWidth="1"/>
    <col min="12292" max="12292" width="23.5546875" style="62" customWidth="1"/>
    <col min="12293" max="12293" width="13.109375" style="62" customWidth="1"/>
    <col min="12294" max="12294" width="23.5546875" style="62" customWidth="1"/>
    <col min="12295" max="12295" width="10.6640625" style="62" customWidth="1"/>
    <col min="12296" max="12296" width="20.5546875" style="62" customWidth="1"/>
    <col min="12297" max="12544" width="9.109375" style="62"/>
    <col min="12545" max="12545" width="6.44140625" style="62" customWidth="1"/>
    <col min="12546" max="12546" width="41.88671875" style="62" customWidth="1"/>
    <col min="12547" max="12547" width="27.6640625" style="62" customWidth="1"/>
    <col min="12548" max="12548" width="23.5546875" style="62" customWidth="1"/>
    <col min="12549" max="12549" width="13.109375" style="62" customWidth="1"/>
    <col min="12550" max="12550" width="23.5546875" style="62" customWidth="1"/>
    <col min="12551" max="12551" width="10.6640625" style="62" customWidth="1"/>
    <col min="12552" max="12552" width="20.5546875" style="62" customWidth="1"/>
    <col min="12553" max="12800" width="9.109375" style="62"/>
    <col min="12801" max="12801" width="6.44140625" style="62" customWidth="1"/>
    <col min="12802" max="12802" width="41.88671875" style="62" customWidth="1"/>
    <col min="12803" max="12803" width="27.6640625" style="62" customWidth="1"/>
    <col min="12804" max="12804" width="23.5546875" style="62" customWidth="1"/>
    <col min="12805" max="12805" width="13.109375" style="62" customWidth="1"/>
    <col min="12806" max="12806" width="23.5546875" style="62" customWidth="1"/>
    <col min="12807" max="12807" width="10.6640625" style="62" customWidth="1"/>
    <col min="12808" max="12808" width="20.5546875" style="62" customWidth="1"/>
    <col min="12809" max="13056" width="9.109375" style="62"/>
    <col min="13057" max="13057" width="6.44140625" style="62" customWidth="1"/>
    <col min="13058" max="13058" width="41.88671875" style="62" customWidth="1"/>
    <col min="13059" max="13059" width="27.6640625" style="62" customWidth="1"/>
    <col min="13060" max="13060" width="23.5546875" style="62" customWidth="1"/>
    <col min="13061" max="13061" width="13.109375" style="62" customWidth="1"/>
    <col min="13062" max="13062" width="23.5546875" style="62" customWidth="1"/>
    <col min="13063" max="13063" width="10.6640625" style="62" customWidth="1"/>
    <col min="13064" max="13064" width="20.5546875" style="62" customWidth="1"/>
    <col min="13065" max="13312" width="9.109375" style="62"/>
    <col min="13313" max="13313" width="6.44140625" style="62" customWidth="1"/>
    <col min="13314" max="13314" width="41.88671875" style="62" customWidth="1"/>
    <col min="13315" max="13315" width="27.6640625" style="62" customWidth="1"/>
    <col min="13316" max="13316" width="23.5546875" style="62" customWidth="1"/>
    <col min="13317" max="13317" width="13.109375" style="62" customWidth="1"/>
    <col min="13318" max="13318" width="23.5546875" style="62" customWidth="1"/>
    <col min="13319" max="13319" width="10.6640625" style="62" customWidth="1"/>
    <col min="13320" max="13320" width="20.5546875" style="62" customWidth="1"/>
    <col min="13321" max="13568" width="9.109375" style="62"/>
    <col min="13569" max="13569" width="6.44140625" style="62" customWidth="1"/>
    <col min="13570" max="13570" width="41.88671875" style="62" customWidth="1"/>
    <col min="13571" max="13571" width="27.6640625" style="62" customWidth="1"/>
    <col min="13572" max="13572" width="23.5546875" style="62" customWidth="1"/>
    <col min="13573" max="13573" width="13.109375" style="62" customWidth="1"/>
    <col min="13574" max="13574" width="23.5546875" style="62" customWidth="1"/>
    <col min="13575" max="13575" width="10.6640625" style="62" customWidth="1"/>
    <col min="13576" max="13576" width="20.5546875" style="62" customWidth="1"/>
    <col min="13577" max="13824" width="9.109375" style="62"/>
    <col min="13825" max="13825" width="6.44140625" style="62" customWidth="1"/>
    <col min="13826" max="13826" width="41.88671875" style="62" customWidth="1"/>
    <col min="13827" max="13827" width="27.6640625" style="62" customWidth="1"/>
    <col min="13828" max="13828" width="23.5546875" style="62" customWidth="1"/>
    <col min="13829" max="13829" width="13.109375" style="62" customWidth="1"/>
    <col min="13830" max="13830" width="23.5546875" style="62" customWidth="1"/>
    <col min="13831" max="13831" width="10.6640625" style="62" customWidth="1"/>
    <col min="13832" max="13832" width="20.5546875" style="62" customWidth="1"/>
    <col min="13833" max="14080" width="9.109375" style="62"/>
    <col min="14081" max="14081" width="6.44140625" style="62" customWidth="1"/>
    <col min="14082" max="14082" width="41.88671875" style="62" customWidth="1"/>
    <col min="14083" max="14083" width="27.6640625" style="62" customWidth="1"/>
    <col min="14084" max="14084" width="23.5546875" style="62" customWidth="1"/>
    <col min="14085" max="14085" width="13.109375" style="62" customWidth="1"/>
    <col min="14086" max="14086" width="23.5546875" style="62" customWidth="1"/>
    <col min="14087" max="14087" width="10.6640625" style="62" customWidth="1"/>
    <col min="14088" max="14088" width="20.5546875" style="62" customWidth="1"/>
    <col min="14089" max="14336" width="9.109375" style="62"/>
    <col min="14337" max="14337" width="6.44140625" style="62" customWidth="1"/>
    <col min="14338" max="14338" width="41.88671875" style="62" customWidth="1"/>
    <col min="14339" max="14339" width="27.6640625" style="62" customWidth="1"/>
    <col min="14340" max="14340" width="23.5546875" style="62" customWidth="1"/>
    <col min="14341" max="14341" width="13.109375" style="62" customWidth="1"/>
    <col min="14342" max="14342" width="23.5546875" style="62" customWidth="1"/>
    <col min="14343" max="14343" width="10.6640625" style="62" customWidth="1"/>
    <col min="14344" max="14344" width="20.5546875" style="62" customWidth="1"/>
    <col min="14345" max="14592" width="9.109375" style="62"/>
    <col min="14593" max="14593" width="6.44140625" style="62" customWidth="1"/>
    <col min="14594" max="14594" width="41.88671875" style="62" customWidth="1"/>
    <col min="14595" max="14595" width="27.6640625" style="62" customWidth="1"/>
    <col min="14596" max="14596" width="23.5546875" style="62" customWidth="1"/>
    <col min="14597" max="14597" width="13.109375" style="62" customWidth="1"/>
    <col min="14598" max="14598" width="23.5546875" style="62" customWidth="1"/>
    <col min="14599" max="14599" width="10.6640625" style="62" customWidth="1"/>
    <col min="14600" max="14600" width="20.5546875" style="62" customWidth="1"/>
    <col min="14601" max="14848" width="9.109375" style="62"/>
    <col min="14849" max="14849" width="6.44140625" style="62" customWidth="1"/>
    <col min="14850" max="14850" width="41.88671875" style="62" customWidth="1"/>
    <col min="14851" max="14851" width="27.6640625" style="62" customWidth="1"/>
    <col min="14852" max="14852" width="23.5546875" style="62" customWidth="1"/>
    <col min="14853" max="14853" width="13.109375" style="62" customWidth="1"/>
    <col min="14854" max="14854" width="23.5546875" style="62" customWidth="1"/>
    <col min="14855" max="14855" width="10.6640625" style="62" customWidth="1"/>
    <col min="14856" max="14856" width="20.5546875" style="62" customWidth="1"/>
    <col min="14857" max="15104" width="9.109375" style="62"/>
    <col min="15105" max="15105" width="6.44140625" style="62" customWidth="1"/>
    <col min="15106" max="15106" width="41.88671875" style="62" customWidth="1"/>
    <col min="15107" max="15107" width="27.6640625" style="62" customWidth="1"/>
    <col min="15108" max="15108" width="23.5546875" style="62" customWidth="1"/>
    <col min="15109" max="15109" width="13.109375" style="62" customWidth="1"/>
    <col min="15110" max="15110" width="23.5546875" style="62" customWidth="1"/>
    <col min="15111" max="15111" width="10.6640625" style="62" customWidth="1"/>
    <col min="15112" max="15112" width="20.5546875" style="62" customWidth="1"/>
    <col min="15113" max="15360" width="9.109375" style="62"/>
    <col min="15361" max="15361" width="6.44140625" style="62" customWidth="1"/>
    <col min="15362" max="15362" width="41.88671875" style="62" customWidth="1"/>
    <col min="15363" max="15363" width="27.6640625" style="62" customWidth="1"/>
    <col min="15364" max="15364" width="23.5546875" style="62" customWidth="1"/>
    <col min="15365" max="15365" width="13.109375" style="62" customWidth="1"/>
    <col min="15366" max="15366" width="23.5546875" style="62" customWidth="1"/>
    <col min="15367" max="15367" width="10.6640625" style="62" customWidth="1"/>
    <col min="15368" max="15368" width="20.5546875" style="62" customWidth="1"/>
    <col min="15369" max="15616" width="9.109375" style="62"/>
    <col min="15617" max="15617" width="6.44140625" style="62" customWidth="1"/>
    <col min="15618" max="15618" width="41.88671875" style="62" customWidth="1"/>
    <col min="15619" max="15619" width="27.6640625" style="62" customWidth="1"/>
    <col min="15620" max="15620" width="23.5546875" style="62" customWidth="1"/>
    <col min="15621" max="15621" width="13.109375" style="62" customWidth="1"/>
    <col min="15622" max="15622" width="23.5546875" style="62" customWidth="1"/>
    <col min="15623" max="15623" width="10.6640625" style="62" customWidth="1"/>
    <col min="15624" max="15624" width="20.5546875" style="62" customWidth="1"/>
    <col min="15625" max="15872" width="9.109375" style="62"/>
    <col min="15873" max="15873" width="6.44140625" style="62" customWidth="1"/>
    <col min="15874" max="15874" width="41.88671875" style="62" customWidth="1"/>
    <col min="15875" max="15875" width="27.6640625" style="62" customWidth="1"/>
    <col min="15876" max="15876" width="23.5546875" style="62" customWidth="1"/>
    <col min="15877" max="15877" width="13.109375" style="62" customWidth="1"/>
    <col min="15878" max="15878" width="23.5546875" style="62" customWidth="1"/>
    <col min="15879" max="15879" width="10.6640625" style="62" customWidth="1"/>
    <col min="15880" max="15880" width="20.5546875" style="62" customWidth="1"/>
    <col min="15881" max="16128" width="9.109375" style="62"/>
    <col min="16129" max="16129" width="6.44140625" style="62" customWidth="1"/>
    <col min="16130" max="16130" width="41.88671875" style="62" customWidth="1"/>
    <col min="16131" max="16131" width="27.6640625" style="62" customWidth="1"/>
    <col min="16132" max="16132" width="23.5546875" style="62" customWidth="1"/>
    <col min="16133" max="16133" width="13.109375" style="62" customWidth="1"/>
    <col min="16134" max="16134" width="23.5546875" style="62" customWidth="1"/>
    <col min="16135" max="16135" width="10.6640625" style="62" customWidth="1"/>
    <col min="16136" max="16136" width="20.5546875" style="62" customWidth="1"/>
    <col min="16137" max="16384" width="9.109375" style="62"/>
  </cols>
  <sheetData>
    <row r="1" spans="1:14" ht="32.1" customHeight="1" x14ac:dyDescent="0.25">
      <c r="A1" s="60"/>
      <c r="B1" s="61"/>
      <c r="C1" s="42"/>
      <c r="D1" s="42"/>
      <c r="E1" s="42"/>
      <c r="F1" s="42"/>
      <c r="G1" s="42"/>
      <c r="H1" s="42"/>
      <c r="I1" s="42"/>
      <c r="J1" s="42"/>
      <c r="K1" s="42"/>
      <c r="L1" s="42"/>
      <c r="M1" s="42"/>
      <c r="N1" s="42"/>
    </row>
    <row r="2" spans="1:14" ht="15" customHeight="1" x14ac:dyDescent="0.25">
      <c r="A2" s="60"/>
      <c r="B2" s="63"/>
      <c r="C2" s="63"/>
      <c r="D2" s="42"/>
      <c r="E2" s="42"/>
      <c r="F2" s="63"/>
      <c r="G2" s="63"/>
      <c r="H2" s="63"/>
      <c r="I2" s="42"/>
      <c r="J2" s="63"/>
      <c r="K2" s="63"/>
      <c r="L2" s="63"/>
      <c r="M2" s="63"/>
      <c r="N2" s="63"/>
    </row>
    <row r="3" spans="1:14" ht="15" customHeight="1" x14ac:dyDescent="0.25">
      <c r="A3" s="60"/>
      <c r="B3" s="63"/>
      <c r="C3" s="63"/>
      <c r="D3" s="64"/>
      <c r="E3" s="42"/>
      <c r="F3" s="63"/>
      <c r="G3" s="63"/>
      <c r="H3" s="63"/>
      <c r="I3" s="42"/>
      <c r="J3" s="63"/>
      <c r="K3" s="63"/>
      <c r="L3" s="63"/>
      <c r="M3" s="42"/>
      <c r="N3" s="42"/>
    </row>
    <row r="4" spans="1:14" ht="15" customHeight="1" x14ac:dyDescent="0.25">
      <c r="A4" s="60"/>
      <c r="B4" s="63"/>
      <c r="C4" s="63"/>
      <c r="D4" s="42"/>
      <c r="E4" s="42"/>
      <c r="F4" s="42"/>
      <c r="G4" s="42"/>
      <c r="H4" s="42"/>
      <c r="I4" s="42"/>
      <c r="J4" s="63"/>
      <c r="K4" s="63"/>
      <c r="L4" s="63"/>
      <c r="M4" s="42"/>
      <c r="N4" s="42"/>
    </row>
    <row r="5" spans="1:14" ht="15" customHeight="1" x14ac:dyDescent="0.25">
      <c r="A5" s="60"/>
      <c r="B5" s="63"/>
      <c r="C5" s="63"/>
      <c r="D5" s="64"/>
      <c r="E5" s="42"/>
      <c r="F5" s="42"/>
      <c r="G5" s="42"/>
      <c r="H5" s="42"/>
      <c r="I5" s="42"/>
      <c r="J5" s="42"/>
      <c r="K5" s="42"/>
      <c r="L5" s="42"/>
      <c r="M5" s="42"/>
      <c r="N5" s="42"/>
    </row>
    <row r="6" spans="1:14" ht="15" customHeight="1" x14ac:dyDescent="0.25">
      <c r="A6" s="60"/>
      <c r="B6" s="63"/>
      <c r="C6" s="63"/>
      <c r="D6" s="63"/>
      <c r="E6" s="42"/>
      <c r="F6" s="42"/>
      <c r="G6" s="42"/>
      <c r="H6" s="42"/>
      <c r="I6" s="42"/>
      <c r="J6" s="42"/>
      <c r="K6" s="42"/>
      <c r="L6" s="42"/>
      <c r="M6" s="42"/>
      <c r="N6" s="42"/>
    </row>
    <row r="7" spans="1:14" ht="15" customHeight="1" x14ac:dyDescent="0.25">
      <c r="A7" s="60"/>
      <c r="B7" s="42"/>
      <c r="C7" s="42"/>
      <c r="D7" s="42"/>
      <c r="E7" s="42"/>
      <c r="F7" s="42"/>
      <c r="G7" s="42"/>
      <c r="H7" s="42"/>
      <c r="I7" s="42"/>
      <c r="J7" s="42"/>
      <c r="K7" s="42"/>
      <c r="L7" s="42"/>
      <c r="M7" s="42"/>
      <c r="N7" s="42"/>
    </row>
    <row r="8" spans="1:14" ht="13.8" x14ac:dyDescent="0.25">
      <c r="A8" s="60"/>
      <c r="B8" s="65"/>
      <c r="C8" s="65"/>
      <c r="D8" s="65"/>
      <c r="E8" s="65"/>
      <c r="F8" s="65"/>
      <c r="G8" s="65"/>
      <c r="H8" s="65"/>
      <c r="I8" s="65"/>
    </row>
    <row r="9" spans="1:14" ht="13.8" x14ac:dyDescent="0.25">
      <c r="A9" s="60"/>
      <c r="B9" s="65"/>
      <c r="C9" s="65"/>
      <c r="D9" s="65"/>
      <c r="E9" s="65"/>
      <c r="F9" s="65"/>
      <c r="G9" s="65"/>
      <c r="H9" s="65"/>
      <c r="I9" s="65"/>
    </row>
    <row r="10" spans="1:14" ht="13.8" x14ac:dyDescent="0.25">
      <c r="A10" s="60"/>
      <c r="B10" s="63"/>
      <c r="C10" s="63"/>
      <c r="D10" s="42"/>
      <c r="E10" s="42"/>
      <c r="F10" s="42"/>
      <c r="G10" s="42"/>
      <c r="H10" s="42"/>
      <c r="I10" s="42"/>
      <c r="J10" s="42"/>
      <c r="K10" s="42"/>
      <c r="L10" s="42"/>
      <c r="M10" s="42"/>
      <c r="N10" s="42"/>
    </row>
    <row r="11" spans="1:14" ht="13.8" x14ac:dyDescent="0.25">
      <c r="A11" s="60"/>
      <c r="B11" s="63"/>
      <c r="C11" s="63"/>
      <c r="D11" s="42"/>
      <c r="E11" s="42"/>
      <c r="F11" s="42"/>
      <c r="G11" s="42"/>
      <c r="H11" s="42"/>
      <c r="I11" s="42"/>
      <c r="J11" s="42"/>
      <c r="K11" s="42"/>
      <c r="L11" s="42"/>
      <c r="M11" s="42"/>
      <c r="N11" s="42"/>
    </row>
    <row r="12" spans="1:14" ht="13.8" x14ac:dyDescent="0.25">
      <c r="A12" s="60"/>
      <c r="B12" s="63"/>
      <c r="C12" s="63"/>
      <c r="D12" s="42"/>
      <c r="E12" s="42"/>
      <c r="F12" s="66"/>
      <c r="G12" s="42"/>
      <c r="H12" s="42"/>
      <c r="I12" s="42"/>
      <c r="J12" s="42"/>
      <c r="K12" s="42"/>
      <c r="L12" s="42"/>
      <c r="M12" s="42"/>
      <c r="N12" s="42"/>
    </row>
    <row r="13" spans="1:14" ht="13.8" x14ac:dyDescent="0.25">
      <c r="A13" s="60"/>
      <c r="B13" s="63"/>
      <c r="C13" s="63"/>
      <c r="D13" s="63"/>
      <c r="E13" s="42"/>
      <c r="F13" s="66"/>
      <c r="G13" s="42"/>
      <c r="H13" s="42"/>
      <c r="I13" s="42"/>
      <c r="J13" s="42"/>
      <c r="K13" s="42"/>
      <c r="L13" s="42"/>
      <c r="M13" s="42"/>
      <c r="N13" s="42"/>
    </row>
    <row r="14" spans="1:14" ht="13.8" x14ac:dyDescent="0.25">
      <c r="A14" s="60"/>
      <c r="B14" s="63"/>
      <c r="C14" s="63"/>
      <c r="D14" s="42"/>
      <c r="E14" s="42"/>
      <c r="F14" s="42"/>
      <c r="G14" s="42"/>
      <c r="H14" s="42"/>
      <c r="I14" s="42"/>
      <c r="J14" s="42"/>
      <c r="K14" s="42"/>
      <c r="L14" s="42"/>
      <c r="M14" s="42"/>
      <c r="N14" s="42"/>
    </row>
    <row r="15" spans="1:14" ht="13.8" x14ac:dyDescent="0.25">
      <c r="A15" s="60"/>
      <c r="B15" s="63"/>
      <c r="C15" s="63"/>
      <c r="D15" s="42"/>
      <c r="E15" s="42"/>
      <c r="F15" s="66"/>
      <c r="G15" s="42"/>
      <c r="H15" s="42"/>
      <c r="I15" s="42"/>
      <c r="J15" s="42"/>
      <c r="K15" s="42"/>
      <c r="L15" s="42"/>
      <c r="M15" s="42"/>
      <c r="N15" s="42"/>
    </row>
    <row r="16" spans="1:14" ht="13.8" x14ac:dyDescent="0.25">
      <c r="A16" s="60"/>
      <c r="B16" s="65"/>
      <c r="C16" s="65"/>
      <c r="D16" s="65"/>
      <c r="E16" s="65"/>
      <c r="F16" s="65"/>
      <c r="G16" s="65"/>
      <c r="H16" s="65"/>
      <c r="I16" s="65"/>
    </row>
    <row r="17" spans="1:9" ht="13.8" x14ac:dyDescent="0.25">
      <c r="A17" s="60"/>
      <c r="B17" s="63"/>
      <c r="C17" s="63"/>
      <c r="D17" s="65"/>
      <c r="E17" s="65"/>
      <c r="F17" s="65"/>
      <c r="G17" s="65"/>
      <c r="H17" s="65"/>
      <c r="I17" s="65"/>
    </row>
    <row r="18" spans="1:9" ht="13.8" x14ac:dyDescent="0.25">
      <c r="A18" s="60"/>
      <c r="B18" s="63"/>
      <c r="C18" s="63"/>
      <c r="D18" s="65"/>
      <c r="E18" s="65"/>
      <c r="F18" s="65"/>
      <c r="G18" s="65"/>
      <c r="H18" s="65"/>
      <c r="I18" s="65"/>
    </row>
    <row r="19" spans="1:9" ht="13.8" x14ac:dyDescent="0.25">
      <c r="A19" s="60"/>
      <c r="B19" s="63"/>
      <c r="C19" s="63"/>
      <c r="D19" s="65"/>
      <c r="E19" s="65"/>
      <c r="F19" s="65"/>
      <c r="G19" s="65"/>
      <c r="H19" s="65"/>
      <c r="I19" s="65"/>
    </row>
    <row r="20" spans="1:9" ht="13.8" x14ac:dyDescent="0.25">
      <c r="A20" s="60"/>
      <c r="B20" s="63"/>
      <c r="C20" s="63"/>
      <c r="D20" s="65"/>
      <c r="E20" s="65"/>
      <c r="F20" s="65"/>
      <c r="G20" s="65"/>
      <c r="H20" s="65"/>
      <c r="I20" s="65"/>
    </row>
    <row r="21" spans="1:9" ht="13.8" x14ac:dyDescent="0.25">
      <c r="A21" s="60"/>
      <c r="B21" s="63"/>
      <c r="C21" s="67"/>
      <c r="D21" s="65"/>
      <c r="E21" s="65"/>
      <c r="F21" s="65"/>
      <c r="G21" s="65"/>
      <c r="H21" s="65"/>
      <c r="I21" s="65"/>
    </row>
    <row r="22" spans="1:9" ht="13.8" x14ac:dyDescent="0.25">
      <c r="A22" s="60"/>
      <c r="B22" s="65"/>
      <c r="C22" s="65"/>
      <c r="D22" s="65"/>
      <c r="E22" s="65"/>
      <c r="F22" s="65"/>
      <c r="G22" s="65"/>
      <c r="H22" s="65"/>
      <c r="I22" s="65"/>
    </row>
    <row r="23" spans="1:9" ht="13.8" x14ac:dyDescent="0.25">
      <c r="A23" s="60"/>
      <c r="B23" s="63"/>
      <c r="C23" s="63"/>
      <c r="D23" s="65"/>
      <c r="E23" s="65"/>
      <c r="F23" s="65"/>
      <c r="G23" s="65"/>
      <c r="H23" s="65"/>
      <c r="I23" s="65"/>
    </row>
    <row r="24" spans="1:9" ht="13.8" x14ac:dyDescent="0.25">
      <c r="A24" s="60"/>
      <c r="B24" s="63"/>
      <c r="C24" s="63"/>
      <c r="D24" s="65"/>
      <c r="E24" s="65"/>
      <c r="F24" s="65"/>
      <c r="G24" s="65"/>
      <c r="H24" s="65"/>
      <c r="I24" s="65"/>
    </row>
    <row r="25" spans="1:9" ht="13.8" x14ac:dyDescent="0.25">
      <c r="A25" s="60"/>
      <c r="B25" s="63"/>
      <c r="C25" s="63"/>
      <c r="D25" s="65"/>
      <c r="E25" s="65"/>
      <c r="F25" s="65"/>
      <c r="G25" s="65"/>
      <c r="H25" s="65"/>
      <c r="I25" s="65"/>
    </row>
    <row r="26" spans="1:9" ht="13.8" x14ac:dyDescent="0.25">
      <c r="A26" s="60"/>
      <c r="B26" s="65"/>
      <c r="C26" s="65"/>
      <c r="D26" s="65"/>
      <c r="E26" s="65"/>
      <c r="F26" s="65"/>
      <c r="G26" s="65"/>
      <c r="H26" s="65"/>
      <c r="I26" s="65"/>
    </row>
    <row r="27" spans="1:9" ht="13.8" x14ac:dyDescent="0.25">
      <c r="A27" s="60"/>
      <c r="B27" s="63"/>
      <c r="C27" s="63"/>
      <c r="D27" s="65"/>
      <c r="E27" s="65"/>
      <c r="F27" s="65"/>
      <c r="G27" s="65"/>
      <c r="H27" s="65"/>
      <c r="I27" s="65"/>
    </row>
    <row r="28" spans="1:9" ht="13.8" x14ac:dyDescent="0.25">
      <c r="A28" s="60"/>
      <c r="B28" s="65"/>
      <c r="C28" s="65"/>
      <c r="D28" s="65"/>
      <c r="E28" s="65"/>
      <c r="F28" s="65"/>
      <c r="G28" s="65"/>
      <c r="H28" s="65"/>
      <c r="I28" s="65"/>
    </row>
    <row r="29" spans="1:9" ht="13.8" x14ac:dyDescent="0.25">
      <c r="A29" s="60"/>
      <c r="B29" s="63"/>
      <c r="C29" s="63"/>
      <c r="D29" s="65"/>
      <c r="E29" s="65"/>
      <c r="F29" s="65"/>
      <c r="G29" s="65"/>
      <c r="H29" s="65"/>
      <c r="I29" s="65"/>
    </row>
    <row r="30" spans="1:9" ht="13.8" x14ac:dyDescent="0.25">
      <c r="A30" s="60"/>
      <c r="B30" s="63"/>
      <c r="C30" s="63"/>
      <c r="D30" s="65"/>
      <c r="E30" s="65"/>
      <c r="F30" s="65"/>
      <c r="G30" s="65"/>
      <c r="H30" s="65"/>
      <c r="I30" s="65"/>
    </row>
    <row r="31" spans="1:9" ht="13.8" x14ac:dyDescent="0.25">
      <c r="A31" s="60"/>
      <c r="B31" s="63"/>
      <c r="C31" s="63"/>
      <c r="D31" s="65"/>
      <c r="E31" s="65"/>
      <c r="F31" s="65"/>
      <c r="G31" s="65"/>
      <c r="H31" s="65"/>
      <c r="I31" s="65"/>
    </row>
    <row r="32" spans="1:9" ht="13.8" x14ac:dyDescent="0.25">
      <c r="A32" s="60"/>
      <c r="B32" s="63"/>
      <c r="C32" s="63"/>
      <c r="D32" s="65"/>
      <c r="E32" s="65"/>
      <c r="F32" s="65"/>
      <c r="G32" s="65"/>
      <c r="H32" s="65"/>
      <c r="I32" s="65"/>
    </row>
    <row r="33" spans="1:9" ht="13.8" x14ac:dyDescent="0.25">
      <c r="A33" s="60"/>
      <c r="B33" s="63"/>
      <c r="C33" s="63"/>
      <c r="D33" s="63"/>
      <c r="E33" s="63"/>
      <c r="F33" s="65"/>
      <c r="G33" s="65"/>
      <c r="H33" s="65"/>
      <c r="I33" s="65"/>
    </row>
    <row r="34" spans="1:9" ht="13.8" x14ac:dyDescent="0.25">
      <c r="A34" s="60"/>
      <c r="B34" s="63"/>
      <c r="C34" s="63"/>
      <c r="D34" s="63"/>
      <c r="E34" s="42"/>
      <c r="F34" s="65"/>
      <c r="G34" s="65"/>
      <c r="H34" s="65"/>
      <c r="I34" s="65"/>
    </row>
    <row r="35" spans="1:9" ht="13.8" x14ac:dyDescent="0.25">
      <c r="A35" s="60"/>
      <c r="B35" s="63"/>
      <c r="C35" s="63"/>
      <c r="D35" s="63"/>
      <c r="E35" s="42"/>
      <c r="F35" s="65"/>
      <c r="G35" s="65"/>
      <c r="H35" s="65"/>
      <c r="I35" s="65"/>
    </row>
    <row r="36" spans="1:9" ht="13.8" x14ac:dyDescent="0.25">
      <c r="A36" s="60"/>
      <c r="B36" s="65"/>
      <c r="C36" s="65"/>
      <c r="D36" s="65"/>
      <c r="E36" s="65"/>
      <c r="F36" s="65"/>
      <c r="G36" s="65"/>
      <c r="H36" s="65"/>
      <c r="I36" s="65"/>
    </row>
    <row r="37" spans="1:9" x14ac:dyDescent="0.2">
      <c r="A37" s="60"/>
      <c r="B37" s="60"/>
      <c r="C37" s="60"/>
      <c r="D37" s="60"/>
      <c r="E37" s="60"/>
      <c r="F37" s="60"/>
    </row>
    <row r="38" spans="1:9" x14ac:dyDescent="0.2">
      <c r="A38" s="60"/>
      <c r="B38" s="60"/>
      <c r="C38" s="60"/>
      <c r="D38" s="60"/>
      <c r="E38" s="60"/>
      <c r="F38" s="60"/>
    </row>
    <row r="39" spans="1:9" x14ac:dyDescent="0.2">
      <c r="A39" s="60"/>
      <c r="B39" s="60"/>
      <c r="C39" s="60"/>
      <c r="D39" s="60"/>
      <c r="E39" s="60"/>
      <c r="F39" s="60"/>
    </row>
    <row r="40" spans="1:9" x14ac:dyDescent="0.2">
      <c r="A40" s="60"/>
      <c r="B40" s="60"/>
      <c r="C40" s="60"/>
      <c r="D40" s="60"/>
      <c r="E40" s="60"/>
      <c r="F40" s="60"/>
    </row>
    <row r="41" spans="1:9" x14ac:dyDescent="0.2">
      <c r="A41" s="60"/>
      <c r="B41" s="60"/>
      <c r="C41" s="60"/>
      <c r="D41" s="60"/>
      <c r="E41" s="60"/>
      <c r="F41" s="60"/>
    </row>
    <row r="42" spans="1:9" x14ac:dyDescent="0.2">
      <c r="A42" s="60"/>
      <c r="B42" s="60"/>
      <c r="C42" s="60"/>
      <c r="D42" s="60"/>
      <c r="E42" s="60"/>
      <c r="F42" s="60"/>
    </row>
    <row r="43" spans="1:9" x14ac:dyDescent="0.2">
      <c r="A43" s="60"/>
      <c r="B43" s="60"/>
      <c r="C43" s="60"/>
      <c r="D43" s="60"/>
      <c r="E43" s="60"/>
      <c r="F43" s="60"/>
    </row>
    <row r="44" spans="1:9" x14ac:dyDescent="0.2">
      <c r="A44" s="60"/>
      <c r="B44" s="60"/>
      <c r="C44" s="60"/>
      <c r="D44" s="60"/>
      <c r="E44" s="60"/>
      <c r="F44" s="60"/>
    </row>
    <row r="45" spans="1:9" x14ac:dyDescent="0.2">
      <c r="A45" s="60"/>
      <c r="B45" s="60"/>
      <c r="C45" s="60"/>
      <c r="D45" s="60"/>
      <c r="E45" s="60"/>
      <c r="F45" s="60"/>
    </row>
    <row r="46" spans="1:9" x14ac:dyDescent="0.2">
      <c r="A46" s="60"/>
      <c r="B46" s="60"/>
      <c r="C46" s="60"/>
      <c r="D46" s="60"/>
      <c r="E46" s="60"/>
      <c r="F46" s="60"/>
    </row>
    <row r="47" spans="1:9" x14ac:dyDescent="0.2">
      <c r="A47" s="60"/>
      <c r="B47" s="60"/>
      <c r="C47" s="60"/>
      <c r="D47" s="60"/>
      <c r="E47" s="60"/>
      <c r="F47" s="60"/>
    </row>
    <row r="48" spans="1:9" x14ac:dyDescent="0.2">
      <c r="A48" s="60"/>
      <c r="B48" s="60"/>
      <c r="C48" s="60"/>
      <c r="D48" s="60"/>
      <c r="E48" s="60"/>
      <c r="F48" s="60"/>
    </row>
    <row r="49" spans="1:8" x14ac:dyDescent="0.2">
      <c r="A49" s="60"/>
      <c r="B49" s="60"/>
      <c r="C49" s="60"/>
      <c r="D49" s="60"/>
      <c r="E49" s="60"/>
      <c r="F49" s="60"/>
    </row>
    <row r="50" spans="1:8" s="69" customFormat="1" ht="15.6" x14ac:dyDescent="0.3">
      <c r="A50" s="68"/>
      <c r="B50" s="63"/>
      <c r="C50" s="63"/>
      <c r="D50" s="42"/>
      <c r="E50" s="42"/>
      <c r="F50" s="42"/>
      <c r="G50" s="42"/>
      <c r="H50" s="42"/>
    </row>
    <row r="51" spans="1:8" s="69" customFormat="1" ht="15.6" x14ac:dyDescent="0.3">
      <c r="A51" s="68"/>
      <c r="B51" s="42"/>
      <c r="C51" s="42"/>
      <c r="D51" s="42"/>
      <c r="E51" s="42"/>
      <c r="F51" s="42"/>
      <c r="G51" s="42"/>
      <c r="H51" s="42"/>
    </row>
    <row r="52" spans="1:8" s="69" customFormat="1" ht="15.6" x14ac:dyDescent="0.3">
      <c r="A52" s="68"/>
      <c r="B52" s="42"/>
      <c r="C52" s="42"/>
      <c r="D52" s="42"/>
      <c r="E52" s="42"/>
      <c r="F52" s="42"/>
      <c r="G52" s="42"/>
      <c r="H52" s="42"/>
    </row>
    <row r="53" spans="1:8" s="69" customFormat="1" ht="15.6" x14ac:dyDescent="0.3">
      <c r="A53" s="68"/>
      <c r="B53" s="42"/>
      <c r="C53" s="42"/>
      <c r="D53" s="42"/>
      <c r="E53" s="42"/>
      <c r="F53" s="42"/>
      <c r="G53" s="42"/>
      <c r="H53" s="42"/>
    </row>
    <row r="54" spans="1:8" s="69" customFormat="1" ht="15.6" x14ac:dyDescent="0.3">
      <c r="A54" s="68"/>
      <c r="B54" s="42"/>
      <c r="C54" s="42"/>
      <c r="D54" s="42"/>
      <c r="E54" s="42"/>
      <c r="F54" s="42"/>
      <c r="G54" s="42"/>
      <c r="H54" s="42"/>
    </row>
    <row r="55" spans="1:8" s="69" customFormat="1" ht="15.6" x14ac:dyDescent="0.3">
      <c r="A55" s="68"/>
      <c r="B55" s="42"/>
      <c r="C55" s="42"/>
      <c r="D55" s="42"/>
      <c r="E55" s="42"/>
      <c r="F55" s="42"/>
      <c r="G55" s="42"/>
      <c r="H55" s="42"/>
    </row>
    <row r="56" spans="1:8" s="69" customFormat="1" ht="15.6" x14ac:dyDescent="0.3">
      <c r="A56" s="68"/>
      <c r="B56" s="42"/>
      <c r="C56" s="42"/>
      <c r="D56" s="42"/>
      <c r="E56" s="42"/>
      <c r="F56" s="42"/>
      <c r="G56" s="42"/>
      <c r="H56" s="42"/>
    </row>
    <row r="57" spans="1:8" s="69" customFormat="1" ht="15.6" x14ac:dyDescent="0.3">
      <c r="A57" s="68"/>
      <c r="B57" s="42"/>
      <c r="C57" s="42"/>
      <c r="D57" s="42"/>
      <c r="E57" s="42"/>
      <c r="F57" s="42"/>
      <c r="G57" s="42"/>
      <c r="H57" s="42"/>
    </row>
    <row r="58" spans="1:8" s="69" customFormat="1" ht="15.6" x14ac:dyDescent="0.3">
      <c r="A58" s="68"/>
      <c r="B58" s="42"/>
      <c r="C58" s="42"/>
      <c r="D58" s="42"/>
      <c r="E58" s="42"/>
      <c r="F58" s="42"/>
      <c r="G58" s="42"/>
      <c r="H58" s="42"/>
    </row>
    <row r="59" spans="1:8" s="69" customFormat="1" ht="15.6" x14ac:dyDescent="0.3">
      <c r="A59" s="68"/>
      <c r="B59" s="42"/>
      <c r="C59" s="42"/>
      <c r="D59" s="42"/>
      <c r="E59" s="42"/>
      <c r="F59" s="42"/>
      <c r="G59" s="42"/>
      <c r="H59" s="42"/>
    </row>
    <row r="60" spans="1:8" s="69" customFormat="1" ht="15.6" x14ac:dyDescent="0.3">
      <c r="A60" s="68"/>
      <c r="B60" s="42"/>
      <c r="C60" s="42"/>
      <c r="D60" s="42"/>
      <c r="E60" s="42"/>
      <c r="F60" s="42"/>
      <c r="G60" s="42"/>
      <c r="H60" s="42"/>
    </row>
    <row r="61" spans="1:8" s="69" customFormat="1" ht="15.6" x14ac:dyDescent="0.3">
      <c r="A61" s="68"/>
      <c r="B61" s="42"/>
      <c r="C61" s="42"/>
      <c r="D61" s="42"/>
      <c r="E61" s="42"/>
      <c r="F61" s="42"/>
      <c r="G61" s="42"/>
      <c r="H61" s="42"/>
    </row>
    <row r="62" spans="1:8" s="69" customFormat="1" ht="15.6" x14ac:dyDescent="0.3">
      <c r="A62" s="68"/>
      <c r="B62" s="42"/>
      <c r="C62" s="42"/>
      <c r="D62" s="42"/>
      <c r="E62" s="42"/>
      <c r="F62" s="42"/>
      <c r="G62" s="42"/>
      <c r="H62" s="42"/>
    </row>
    <row r="63" spans="1:8" s="69" customFormat="1" ht="15.6" x14ac:dyDescent="0.3">
      <c r="A63" s="68"/>
      <c r="B63" s="42"/>
      <c r="C63" s="42"/>
      <c r="D63" s="42"/>
      <c r="E63" s="42"/>
      <c r="F63" s="42"/>
      <c r="G63" s="42"/>
      <c r="H63" s="42"/>
    </row>
    <row r="64" spans="1:8" s="69" customFormat="1" ht="15.6" x14ac:dyDescent="0.3">
      <c r="A64" s="68"/>
      <c r="B64" s="42"/>
      <c r="C64" s="42"/>
      <c r="D64" s="42"/>
      <c r="E64" s="42"/>
      <c r="F64" s="42"/>
      <c r="G64" s="42"/>
      <c r="H64" s="42"/>
    </row>
    <row r="65" spans="1:8" s="69" customFormat="1" ht="15.6" x14ac:dyDescent="0.3">
      <c r="A65" s="68"/>
      <c r="B65" s="42"/>
      <c r="C65" s="42"/>
      <c r="D65" s="42"/>
      <c r="E65" s="42"/>
      <c r="F65" s="42"/>
      <c r="G65" s="42"/>
      <c r="H65" s="42"/>
    </row>
    <row r="66" spans="1:8" s="69" customFormat="1" ht="15.6" x14ac:dyDescent="0.3">
      <c r="A66" s="68"/>
      <c r="B66" s="42"/>
      <c r="C66" s="42"/>
      <c r="D66" s="42"/>
      <c r="E66" s="42"/>
      <c r="F66" s="42"/>
      <c r="G66" s="42"/>
      <c r="H66" s="42"/>
    </row>
    <row r="67" spans="1:8" s="69" customFormat="1" ht="15.6" x14ac:dyDescent="0.3">
      <c r="A67" s="68"/>
      <c r="B67" s="42"/>
      <c r="C67" s="42"/>
      <c r="D67" s="42"/>
      <c r="E67" s="42"/>
      <c r="F67" s="42"/>
      <c r="G67" s="42"/>
      <c r="H67" s="42"/>
    </row>
    <row r="68" spans="1:8" s="69" customFormat="1" ht="15.6" x14ac:dyDescent="0.3">
      <c r="A68" s="68"/>
      <c r="B68" s="42"/>
      <c r="C68" s="42"/>
      <c r="D68" s="42"/>
      <c r="E68" s="42"/>
      <c r="F68" s="42"/>
      <c r="G68" s="42"/>
      <c r="H68" s="42"/>
    </row>
    <row r="69" spans="1:8" s="69" customFormat="1" ht="15.6" x14ac:dyDescent="0.3">
      <c r="A69" s="68"/>
      <c r="B69" s="42"/>
      <c r="C69" s="42"/>
      <c r="D69" s="42"/>
      <c r="E69" s="42"/>
      <c r="F69" s="42"/>
      <c r="G69" s="42"/>
      <c r="H69" s="42"/>
    </row>
    <row r="70" spans="1:8" s="69" customFormat="1" ht="15.6" x14ac:dyDescent="0.3">
      <c r="A70" s="68"/>
      <c r="B70" s="42"/>
      <c r="C70" s="42"/>
      <c r="D70" s="42"/>
      <c r="E70" s="42"/>
      <c r="F70" s="42"/>
      <c r="G70" s="42"/>
      <c r="H70" s="42"/>
    </row>
    <row r="71" spans="1:8" s="69" customFormat="1" ht="15.6" x14ac:dyDescent="0.3">
      <c r="A71" s="68"/>
      <c r="B71" s="42"/>
      <c r="C71" s="42"/>
      <c r="D71" s="42"/>
      <c r="E71" s="42"/>
      <c r="F71" s="42"/>
      <c r="G71" s="42"/>
      <c r="H71" s="42"/>
    </row>
    <row r="72" spans="1:8" s="69" customFormat="1" ht="15.6" x14ac:dyDescent="0.3">
      <c r="A72" s="68"/>
      <c r="B72" s="42"/>
      <c r="C72" s="42"/>
      <c r="D72" s="42"/>
      <c r="E72" s="42"/>
      <c r="F72" s="42"/>
      <c r="G72" s="42"/>
      <c r="H72" s="42"/>
    </row>
    <row r="73" spans="1:8" s="69" customFormat="1" ht="15.6" x14ac:dyDescent="0.3">
      <c r="A73" s="68"/>
      <c r="B73" s="42"/>
      <c r="C73" s="42"/>
      <c r="D73" s="42"/>
      <c r="E73" s="42"/>
      <c r="F73" s="42"/>
      <c r="G73" s="42"/>
      <c r="H73" s="42"/>
    </row>
    <row r="74" spans="1:8" s="69" customFormat="1" ht="15.6" x14ac:dyDescent="0.3">
      <c r="A74" s="68"/>
      <c r="B74" s="42"/>
      <c r="C74" s="42"/>
      <c r="D74" s="42"/>
      <c r="E74" s="42"/>
      <c r="F74" s="42"/>
      <c r="G74" s="42"/>
      <c r="H74" s="42"/>
    </row>
    <row r="75" spans="1:8" s="69" customFormat="1" ht="15.6" x14ac:dyDescent="0.3">
      <c r="A75" s="68"/>
      <c r="B75" s="42"/>
      <c r="C75" s="42"/>
      <c r="D75" s="42"/>
      <c r="E75" s="42"/>
      <c r="F75" s="42"/>
      <c r="G75" s="42"/>
      <c r="H75" s="42"/>
    </row>
    <row r="76" spans="1:8" s="69" customFormat="1" ht="15.6" x14ac:dyDescent="0.3">
      <c r="A76" s="68"/>
      <c r="B76" s="42"/>
      <c r="C76" s="42"/>
      <c r="D76" s="42"/>
      <c r="E76" s="42"/>
      <c r="F76" s="42"/>
      <c r="G76" s="42"/>
      <c r="H76" s="42"/>
    </row>
    <row r="77" spans="1:8" s="69" customFormat="1" ht="15.6" x14ac:dyDescent="0.3">
      <c r="A77" s="68"/>
      <c r="B77" s="42"/>
      <c r="C77" s="42"/>
      <c r="D77" s="42"/>
      <c r="E77" s="42"/>
      <c r="F77" s="42"/>
      <c r="G77" s="42"/>
      <c r="H77" s="42"/>
    </row>
    <row r="78" spans="1:8" s="69" customFormat="1" ht="15.6" x14ac:dyDescent="0.3">
      <c r="A78" s="68"/>
      <c r="B78" s="42"/>
      <c r="C78" s="42"/>
      <c r="D78" s="42"/>
      <c r="E78" s="42"/>
      <c r="F78" s="42"/>
      <c r="G78" s="42"/>
      <c r="H78" s="42"/>
    </row>
    <row r="79" spans="1:8" s="69" customFormat="1" ht="15.6" x14ac:dyDescent="0.3">
      <c r="A79" s="68"/>
      <c r="B79" s="42"/>
      <c r="C79" s="42"/>
      <c r="D79" s="42"/>
      <c r="E79" s="42"/>
      <c r="F79" s="42"/>
      <c r="G79" s="42"/>
      <c r="H79" s="42"/>
    </row>
    <row r="80" spans="1:8" s="69" customFormat="1" ht="15.6" x14ac:dyDescent="0.3">
      <c r="A80" s="68"/>
      <c r="B80" s="42"/>
      <c r="C80" s="42"/>
      <c r="D80" s="42"/>
      <c r="E80" s="42"/>
      <c r="F80" s="42"/>
      <c r="G80" s="42"/>
      <c r="H80" s="42"/>
    </row>
    <row r="81" spans="1:8" s="69" customFormat="1" ht="15.6" x14ac:dyDescent="0.3">
      <c r="A81" s="68"/>
      <c r="B81" s="42"/>
      <c r="C81" s="42"/>
      <c r="D81" s="42"/>
      <c r="E81" s="42"/>
      <c r="F81" s="42"/>
      <c r="G81" s="42"/>
      <c r="H81" s="42"/>
    </row>
    <row r="82" spans="1:8" s="69" customFormat="1" ht="15.6" x14ac:dyDescent="0.3">
      <c r="A82" s="68"/>
      <c r="B82" s="42"/>
      <c r="C82" s="42"/>
      <c r="D82" s="42"/>
      <c r="E82" s="42"/>
      <c r="F82" s="42"/>
      <c r="G82" s="42"/>
      <c r="H82" s="42"/>
    </row>
    <row r="83" spans="1:8" s="69" customFormat="1" ht="15.6" x14ac:dyDescent="0.3">
      <c r="A83" s="68"/>
      <c r="B83" s="42"/>
      <c r="C83" s="42"/>
      <c r="D83" s="42"/>
      <c r="E83" s="42"/>
      <c r="F83" s="42"/>
      <c r="G83" s="42"/>
      <c r="H83" s="42"/>
    </row>
    <row r="84" spans="1:8" s="69" customFormat="1" ht="15.6" x14ac:dyDescent="0.3">
      <c r="A84" s="68"/>
      <c r="B84" s="42"/>
      <c r="C84" s="42"/>
      <c r="D84" s="42"/>
      <c r="E84" s="42"/>
      <c r="F84" s="42"/>
      <c r="G84" s="42"/>
      <c r="H84" s="42"/>
    </row>
    <row r="85" spans="1:8" s="69" customFormat="1" ht="15.6" x14ac:dyDescent="0.3">
      <c r="A85" s="68"/>
      <c r="B85" s="42"/>
      <c r="C85" s="42"/>
      <c r="D85" s="42"/>
      <c r="E85" s="42"/>
      <c r="F85" s="42"/>
      <c r="G85" s="42"/>
      <c r="H85" s="42"/>
    </row>
    <row r="86" spans="1:8" s="69" customFormat="1" ht="15.6" x14ac:dyDescent="0.3">
      <c r="A86" s="68"/>
      <c r="B86" s="42"/>
      <c r="C86" s="42"/>
      <c r="D86" s="42"/>
      <c r="E86" s="42"/>
      <c r="F86" s="42"/>
      <c r="G86" s="42"/>
      <c r="H86" s="42"/>
    </row>
    <row r="87" spans="1:8" s="69" customFormat="1" ht="15.6" x14ac:dyDescent="0.3">
      <c r="A87" s="68"/>
      <c r="B87" s="42"/>
      <c r="C87" s="42"/>
      <c r="D87" s="42"/>
      <c r="E87" s="42"/>
      <c r="F87" s="42"/>
      <c r="G87" s="42"/>
      <c r="H87" s="42"/>
    </row>
    <row r="88" spans="1:8" s="69" customFormat="1" ht="15.6" x14ac:dyDescent="0.3">
      <c r="A88" s="68"/>
      <c r="B88" s="42"/>
      <c r="C88" s="42"/>
      <c r="D88" s="42"/>
      <c r="E88" s="42"/>
      <c r="F88" s="42"/>
      <c r="G88" s="42"/>
      <c r="H88" s="42"/>
    </row>
    <row r="89" spans="1:8" s="69" customFormat="1" ht="15.6" x14ac:dyDescent="0.3">
      <c r="A89" s="68"/>
      <c r="B89" s="42"/>
      <c r="C89" s="42"/>
      <c r="D89" s="42"/>
      <c r="E89" s="42"/>
      <c r="F89" s="42"/>
      <c r="G89" s="42"/>
      <c r="H89" s="42"/>
    </row>
    <row r="90" spans="1:8" s="69" customFormat="1" ht="15.6" x14ac:dyDescent="0.3">
      <c r="A90" s="68"/>
      <c r="B90" s="42"/>
      <c r="C90" s="42"/>
      <c r="D90" s="42"/>
      <c r="E90" s="42"/>
      <c r="F90" s="42"/>
      <c r="G90" s="42"/>
      <c r="H90" s="42"/>
    </row>
    <row r="91" spans="1:8" s="69" customFormat="1" ht="15.6" x14ac:dyDescent="0.3">
      <c r="A91" s="68"/>
      <c r="B91" s="42"/>
      <c r="C91" s="42"/>
      <c r="D91" s="42"/>
      <c r="E91" s="42"/>
      <c r="F91" s="42"/>
      <c r="G91" s="42"/>
      <c r="H91" s="42"/>
    </row>
    <row r="92" spans="1:8" s="69" customFormat="1" ht="15.6" x14ac:dyDescent="0.3">
      <c r="A92" s="68"/>
      <c r="B92" s="42"/>
      <c r="C92" s="42"/>
      <c r="D92" s="42"/>
      <c r="E92" s="42"/>
      <c r="F92" s="42"/>
      <c r="G92" s="42"/>
      <c r="H92" s="42"/>
    </row>
    <row r="93" spans="1:8" s="69" customFormat="1" ht="15.6" x14ac:dyDescent="0.3">
      <c r="A93" s="68"/>
      <c r="B93" s="42"/>
      <c r="C93" s="42"/>
      <c r="D93" s="42"/>
      <c r="E93" s="42"/>
      <c r="F93" s="42"/>
      <c r="G93" s="42"/>
      <c r="H93" s="42"/>
    </row>
    <row r="94" spans="1:8" s="69" customFormat="1" ht="15.6" x14ac:dyDescent="0.3">
      <c r="A94" s="68"/>
      <c r="B94" s="42"/>
      <c r="C94" s="42"/>
      <c r="D94" s="42"/>
      <c r="E94" s="42"/>
      <c r="F94" s="42"/>
      <c r="G94" s="42"/>
      <c r="H94" s="42"/>
    </row>
    <row r="95" spans="1:8" s="69" customFormat="1" ht="15.6" x14ac:dyDescent="0.3">
      <c r="A95" s="68"/>
      <c r="B95" s="42"/>
      <c r="C95" s="42"/>
      <c r="D95" s="42"/>
      <c r="E95" s="42"/>
      <c r="F95" s="42"/>
      <c r="G95" s="42"/>
      <c r="H95" s="42"/>
    </row>
    <row r="96" spans="1:8" s="69" customFormat="1" ht="15.6" x14ac:dyDescent="0.3">
      <c r="A96" s="68"/>
      <c r="B96" s="42"/>
      <c r="C96" s="42"/>
      <c r="D96" s="42"/>
      <c r="E96" s="42"/>
      <c r="F96" s="42"/>
      <c r="G96" s="42"/>
      <c r="H96" s="42"/>
    </row>
    <row r="97" spans="1:8" s="69" customFormat="1" ht="15.6" x14ac:dyDescent="0.3">
      <c r="A97" s="68"/>
      <c r="B97" s="42"/>
      <c r="C97" s="42"/>
      <c r="D97" s="42"/>
      <c r="E97" s="42"/>
      <c r="F97" s="42"/>
      <c r="G97" s="42"/>
      <c r="H97" s="42"/>
    </row>
    <row r="98" spans="1:8" s="69" customFormat="1" ht="15.6" x14ac:dyDescent="0.3">
      <c r="A98" s="68"/>
      <c r="B98" s="42"/>
      <c r="C98" s="42"/>
      <c r="D98" s="42"/>
      <c r="E98" s="42"/>
      <c r="F98" s="42"/>
      <c r="G98" s="42"/>
      <c r="H98" s="42"/>
    </row>
    <row r="99" spans="1:8" s="69" customFormat="1" ht="15.6" x14ac:dyDescent="0.3">
      <c r="A99" s="68"/>
      <c r="B99" s="63"/>
      <c r="C99" s="63"/>
      <c r="D99" s="63"/>
      <c r="E99" s="63"/>
      <c r="F99" s="42"/>
      <c r="G99" s="42"/>
      <c r="H99" s="42"/>
    </row>
    <row r="100" spans="1:8" s="69" customFormat="1" ht="15.6" x14ac:dyDescent="0.3">
      <c r="A100" s="68"/>
      <c r="B100" s="63"/>
      <c r="C100" s="63"/>
      <c r="D100" s="63"/>
      <c r="E100" s="63"/>
      <c r="F100" s="42"/>
      <c r="G100" s="42"/>
      <c r="H100" s="42"/>
    </row>
    <row r="101" spans="1:8" s="69" customFormat="1" ht="15.6" x14ac:dyDescent="0.3">
      <c r="A101" s="68"/>
      <c r="B101" s="63"/>
      <c r="C101" s="63"/>
      <c r="D101" s="63"/>
      <c r="E101" s="63"/>
      <c r="F101" s="42"/>
      <c r="G101" s="42"/>
      <c r="H101" s="42"/>
    </row>
    <row r="102" spans="1:8" s="69" customFormat="1" ht="15.6" x14ac:dyDescent="0.3">
      <c r="A102" s="68"/>
      <c r="B102" s="63"/>
      <c r="C102" s="63"/>
      <c r="D102" s="63"/>
      <c r="E102" s="63"/>
      <c r="F102" s="42"/>
      <c r="G102" s="42"/>
      <c r="H102" s="42"/>
    </row>
    <row r="103" spans="1:8" s="69" customFormat="1" ht="15.6" x14ac:dyDescent="0.3">
      <c r="A103" s="68"/>
      <c r="B103" s="63"/>
      <c r="C103" s="63"/>
      <c r="D103" s="63"/>
      <c r="E103" s="63"/>
      <c r="F103" s="42"/>
      <c r="G103" s="42"/>
      <c r="H103" s="42"/>
    </row>
    <row r="104" spans="1:8" s="69" customFormat="1" ht="15.6" x14ac:dyDescent="0.3">
      <c r="A104" s="68"/>
      <c r="B104" s="63"/>
      <c r="C104" s="63"/>
      <c r="D104" s="63"/>
      <c r="E104" s="63"/>
      <c r="F104" s="42"/>
      <c r="G104" s="42"/>
      <c r="H104" s="42"/>
    </row>
    <row r="105" spans="1:8" s="69" customFormat="1" ht="15.6" x14ac:dyDescent="0.3">
      <c r="A105" s="68"/>
      <c r="B105" s="63"/>
      <c r="C105" s="63"/>
      <c r="D105" s="63"/>
      <c r="E105" s="63"/>
      <c r="F105" s="42"/>
      <c r="G105" s="42"/>
      <c r="H105" s="42"/>
    </row>
    <row r="106" spans="1:8" s="69" customFormat="1" ht="15.6" x14ac:dyDescent="0.3">
      <c r="A106" s="68"/>
      <c r="B106" s="63"/>
      <c r="C106" s="63"/>
      <c r="D106" s="63"/>
      <c r="E106" s="63"/>
      <c r="F106" s="42"/>
      <c r="G106" s="42"/>
      <c r="H106" s="42"/>
    </row>
    <row r="107" spans="1:8" s="69" customFormat="1" ht="15.6" x14ac:dyDescent="0.3">
      <c r="A107" s="68"/>
      <c r="B107" s="63"/>
      <c r="C107" s="63"/>
      <c r="D107" s="63"/>
      <c r="E107" s="63"/>
      <c r="F107" s="42"/>
      <c r="G107" s="42"/>
      <c r="H107" s="42"/>
    </row>
    <row r="108" spans="1:8" s="69" customFormat="1" ht="15.6" x14ac:dyDescent="0.3">
      <c r="A108" s="68"/>
      <c r="B108" s="63"/>
      <c r="C108" s="63"/>
      <c r="D108" s="63"/>
      <c r="E108" s="63"/>
      <c r="F108" s="42"/>
      <c r="G108" s="42"/>
      <c r="H108" s="42"/>
    </row>
    <row r="109" spans="1:8" s="69" customFormat="1" ht="15.6" x14ac:dyDescent="0.3">
      <c r="A109" s="68"/>
      <c r="B109" s="63"/>
      <c r="C109" s="63"/>
      <c r="D109" s="63"/>
      <c r="E109" s="63"/>
      <c r="F109" s="42"/>
      <c r="G109" s="42"/>
      <c r="H109" s="42"/>
    </row>
    <row r="110" spans="1:8" s="69" customFormat="1" ht="15.6" x14ac:dyDescent="0.3">
      <c r="A110" s="68"/>
      <c r="B110" s="63"/>
      <c r="C110" s="63"/>
      <c r="D110" s="63"/>
      <c r="E110" s="63"/>
      <c r="F110" s="42"/>
      <c r="G110" s="42"/>
      <c r="H110" s="42"/>
    </row>
    <row r="111" spans="1:8" s="69" customFormat="1" ht="15.6" x14ac:dyDescent="0.3">
      <c r="A111" s="68"/>
      <c r="B111" s="63"/>
      <c r="C111" s="63"/>
      <c r="D111" s="63"/>
      <c r="E111" s="63"/>
      <c r="F111" s="42"/>
      <c r="G111" s="42"/>
      <c r="H111" s="42"/>
    </row>
    <row r="112" spans="1:8" s="69" customFormat="1" ht="15.6" x14ac:dyDescent="0.3">
      <c r="A112" s="68"/>
      <c r="B112" s="63"/>
      <c r="C112" s="63"/>
      <c r="D112" s="63"/>
      <c r="E112" s="63"/>
      <c r="F112" s="42"/>
      <c r="G112" s="42"/>
      <c r="H112" s="42"/>
    </row>
    <row r="113" spans="1:8" s="69" customFormat="1" ht="15.6" x14ac:dyDescent="0.3">
      <c r="A113" s="68"/>
      <c r="B113" s="63"/>
      <c r="C113" s="63"/>
      <c r="D113" s="63"/>
      <c r="E113" s="63"/>
      <c r="F113" s="42"/>
      <c r="G113" s="42"/>
      <c r="H113" s="42"/>
    </row>
    <row r="114" spans="1:8" s="69" customFormat="1" ht="15.6" x14ac:dyDescent="0.3">
      <c r="A114" s="68"/>
      <c r="B114" s="63"/>
      <c r="C114" s="63"/>
      <c r="D114" s="63"/>
      <c r="E114" s="63"/>
      <c r="F114" s="42"/>
      <c r="G114" s="42"/>
      <c r="H114" s="42"/>
    </row>
    <row r="115" spans="1:8" s="69" customFormat="1" ht="15.6" x14ac:dyDescent="0.3">
      <c r="A115" s="68"/>
      <c r="B115" s="63"/>
      <c r="C115" s="63"/>
      <c r="D115" s="63"/>
      <c r="E115" s="63"/>
      <c r="F115" s="42"/>
      <c r="G115" s="42"/>
      <c r="H115" s="42"/>
    </row>
    <row r="116" spans="1:8" s="69" customFormat="1" ht="15.6" x14ac:dyDescent="0.3">
      <c r="A116" s="68"/>
      <c r="B116" s="63"/>
      <c r="C116" s="63"/>
      <c r="D116" s="63"/>
      <c r="E116" s="63"/>
      <c r="F116" s="42"/>
      <c r="G116" s="42"/>
      <c r="H116" s="42"/>
    </row>
    <row r="117" spans="1:8" s="69" customFormat="1" ht="15.6" x14ac:dyDescent="0.3">
      <c r="A117" s="68"/>
      <c r="B117" s="63"/>
      <c r="C117" s="63"/>
      <c r="D117" s="63"/>
      <c r="E117" s="63"/>
      <c r="F117" s="42"/>
      <c r="G117" s="42"/>
      <c r="H117" s="42"/>
    </row>
    <row r="118" spans="1:8" s="69" customFormat="1" ht="15.6" x14ac:dyDescent="0.3">
      <c r="A118" s="68"/>
      <c r="B118" s="63"/>
      <c r="C118" s="63"/>
      <c r="D118" s="63"/>
      <c r="E118" s="63"/>
      <c r="F118" s="42"/>
      <c r="G118" s="42"/>
      <c r="H118" s="42"/>
    </row>
    <row r="119" spans="1:8" s="69" customFormat="1" ht="15.6" x14ac:dyDescent="0.3">
      <c r="A119" s="68"/>
      <c r="B119" s="63"/>
      <c r="C119" s="63"/>
      <c r="D119" s="63"/>
      <c r="E119" s="63"/>
      <c r="F119" s="42"/>
      <c r="G119" s="42"/>
      <c r="H119" s="42"/>
    </row>
    <row r="120" spans="1:8" s="69" customFormat="1" ht="15.6" x14ac:dyDescent="0.3">
      <c r="A120" s="68"/>
      <c r="B120" s="63"/>
      <c r="C120" s="63"/>
      <c r="D120" s="63"/>
      <c r="E120" s="63"/>
      <c r="F120" s="42"/>
      <c r="G120" s="42"/>
      <c r="H120" s="42"/>
    </row>
    <row r="121" spans="1:8" s="69" customFormat="1" ht="15.6" x14ac:dyDescent="0.3">
      <c r="A121" s="68"/>
      <c r="B121" s="63"/>
      <c r="C121" s="63"/>
      <c r="D121" s="63"/>
      <c r="E121" s="63"/>
      <c r="F121" s="42"/>
      <c r="G121" s="42"/>
      <c r="H121" s="42"/>
    </row>
    <row r="122" spans="1:8" s="69" customFormat="1" ht="15.6" x14ac:dyDescent="0.3">
      <c r="A122" s="68"/>
      <c r="B122" s="63"/>
      <c r="C122" s="63"/>
      <c r="D122" s="63"/>
      <c r="E122" s="63"/>
      <c r="F122" s="42"/>
      <c r="G122" s="42"/>
      <c r="H122" s="42"/>
    </row>
    <row r="123" spans="1:8" s="69" customFormat="1" ht="15.6" x14ac:dyDescent="0.3">
      <c r="A123" s="68"/>
      <c r="B123" s="63"/>
      <c r="C123" s="63"/>
      <c r="D123" s="63"/>
      <c r="E123" s="63"/>
      <c r="F123" s="42"/>
      <c r="G123" s="42"/>
      <c r="H123" s="42"/>
    </row>
    <row r="125" spans="1:8" x14ac:dyDescent="0.2">
      <c r="C125" s="7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23"/>
  <sheetViews>
    <sheetView showGridLines="0" zoomScale="80" zoomScaleNormal="8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5"/>
  <cols>
    <col min="1" max="1" width="9.109375" style="5"/>
    <col min="2" max="5" width="9.109375" style="5" customWidth="1"/>
    <col min="6" max="6" width="16.6640625" style="5" bestFit="1" customWidth="1"/>
    <col min="7" max="7" width="16.44140625" style="5" bestFit="1" customWidth="1"/>
    <col min="8" max="11" width="9.109375" style="5" customWidth="1"/>
    <col min="12" max="12" width="9.109375" style="7" customWidth="1"/>
    <col min="13" max="23" width="9.109375" style="5" customWidth="1"/>
    <col min="24" max="256" width="9.109375" style="5"/>
    <col min="257" max="260" width="9.109375" style="5" customWidth="1"/>
    <col min="261" max="261" width="16.6640625" style="5" bestFit="1" customWidth="1"/>
    <col min="262" max="262" width="16.44140625" style="5" bestFit="1" customWidth="1"/>
    <col min="263" max="278" width="9.109375" style="5" customWidth="1"/>
    <col min="279" max="279" width="11.33203125" style="5" customWidth="1"/>
    <col min="280" max="512" width="9.109375" style="5"/>
    <col min="513" max="516" width="9.109375" style="5" customWidth="1"/>
    <col min="517" max="517" width="16.6640625" style="5" bestFit="1" customWidth="1"/>
    <col min="518" max="518" width="16.44140625" style="5" bestFit="1" customWidth="1"/>
    <col min="519" max="534" width="9.109375" style="5" customWidth="1"/>
    <col min="535" max="535" width="11.33203125" style="5" customWidth="1"/>
    <col min="536" max="768" width="9.109375" style="5"/>
    <col min="769" max="772" width="9.109375" style="5" customWidth="1"/>
    <col min="773" max="773" width="16.6640625" style="5" bestFit="1" customWidth="1"/>
    <col min="774" max="774" width="16.44140625" style="5" bestFit="1" customWidth="1"/>
    <col min="775" max="790" width="9.109375" style="5" customWidth="1"/>
    <col min="791" max="791" width="11.33203125" style="5" customWidth="1"/>
    <col min="792" max="1024" width="9.109375" style="5"/>
    <col min="1025" max="1028" width="9.109375" style="5" customWidth="1"/>
    <col min="1029" max="1029" width="16.6640625" style="5" bestFit="1" customWidth="1"/>
    <col min="1030" max="1030" width="16.44140625" style="5" bestFit="1" customWidth="1"/>
    <col min="1031" max="1046" width="9.109375" style="5" customWidth="1"/>
    <col min="1047" max="1047" width="11.33203125" style="5" customWidth="1"/>
    <col min="1048" max="1280" width="9.109375" style="5"/>
    <col min="1281" max="1284" width="9.109375" style="5" customWidth="1"/>
    <col min="1285" max="1285" width="16.6640625" style="5" bestFit="1" customWidth="1"/>
    <col min="1286" max="1286" width="16.44140625" style="5" bestFit="1" customWidth="1"/>
    <col min="1287" max="1302" width="9.109375" style="5" customWidth="1"/>
    <col min="1303" max="1303" width="11.33203125" style="5" customWidth="1"/>
    <col min="1304" max="1536" width="9.109375" style="5"/>
    <col min="1537" max="1540" width="9.109375" style="5" customWidth="1"/>
    <col min="1541" max="1541" width="16.6640625" style="5" bestFit="1" customWidth="1"/>
    <col min="1542" max="1542" width="16.44140625" style="5" bestFit="1" customWidth="1"/>
    <col min="1543" max="1558" width="9.109375" style="5" customWidth="1"/>
    <col min="1559" max="1559" width="11.33203125" style="5" customWidth="1"/>
    <col min="1560" max="1792" width="9.109375" style="5"/>
    <col min="1793" max="1796" width="9.109375" style="5" customWidth="1"/>
    <col min="1797" max="1797" width="16.6640625" style="5" bestFit="1" customWidth="1"/>
    <col min="1798" max="1798" width="16.44140625" style="5" bestFit="1" customWidth="1"/>
    <col min="1799" max="1814" width="9.109375" style="5" customWidth="1"/>
    <col min="1815" max="1815" width="11.33203125" style="5" customWidth="1"/>
    <col min="1816" max="2048" width="9.109375" style="5"/>
    <col min="2049" max="2052" width="9.109375" style="5" customWidth="1"/>
    <col min="2053" max="2053" width="16.6640625" style="5" bestFit="1" customWidth="1"/>
    <col min="2054" max="2054" width="16.44140625" style="5" bestFit="1" customWidth="1"/>
    <col min="2055" max="2070" width="9.109375" style="5" customWidth="1"/>
    <col min="2071" max="2071" width="11.33203125" style="5" customWidth="1"/>
    <col min="2072" max="2304" width="9.109375" style="5"/>
    <col min="2305" max="2308" width="9.109375" style="5" customWidth="1"/>
    <col min="2309" max="2309" width="16.6640625" style="5" bestFit="1" customWidth="1"/>
    <col min="2310" max="2310" width="16.44140625" style="5" bestFit="1" customWidth="1"/>
    <col min="2311" max="2326" width="9.109375" style="5" customWidth="1"/>
    <col min="2327" max="2327" width="11.33203125" style="5" customWidth="1"/>
    <col min="2328" max="2560" width="9.109375" style="5"/>
    <col min="2561" max="2564" width="9.109375" style="5" customWidth="1"/>
    <col min="2565" max="2565" width="16.6640625" style="5" bestFit="1" customWidth="1"/>
    <col min="2566" max="2566" width="16.44140625" style="5" bestFit="1" customWidth="1"/>
    <col min="2567" max="2582" width="9.109375" style="5" customWidth="1"/>
    <col min="2583" max="2583" width="11.33203125" style="5" customWidth="1"/>
    <col min="2584" max="2816" width="9.109375" style="5"/>
    <col min="2817" max="2820" width="9.109375" style="5" customWidth="1"/>
    <col min="2821" max="2821" width="16.6640625" style="5" bestFit="1" customWidth="1"/>
    <col min="2822" max="2822" width="16.44140625" style="5" bestFit="1" customWidth="1"/>
    <col min="2823" max="2838" width="9.109375" style="5" customWidth="1"/>
    <col min="2839" max="2839" width="11.33203125" style="5" customWidth="1"/>
    <col min="2840" max="3072" width="9.109375" style="5"/>
    <col min="3073" max="3076" width="9.109375" style="5" customWidth="1"/>
    <col min="3077" max="3077" width="16.6640625" style="5" bestFit="1" customWidth="1"/>
    <col min="3078" max="3078" width="16.44140625" style="5" bestFit="1" customWidth="1"/>
    <col min="3079" max="3094" width="9.109375" style="5" customWidth="1"/>
    <col min="3095" max="3095" width="11.33203125" style="5" customWidth="1"/>
    <col min="3096" max="3328" width="9.109375" style="5"/>
    <col min="3329" max="3332" width="9.109375" style="5" customWidth="1"/>
    <col min="3333" max="3333" width="16.6640625" style="5" bestFit="1" customWidth="1"/>
    <col min="3334" max="3334" width="16.44140625" style="5" bestFit="1" customWidth="1"/>
    <col min="3335" max="3350" width="9.109375" style="5" customWidth="1"/>
    <col min="3351" max="3351" width="11.33203125" style="5" customWidth="1"/>
    <col min="3352" max="3584" width="9.109375" style="5"/>
    <col min="3585" max="3588" width="9.109375" style="5" customWidth="1"/>
    <col min="3589" max="3589" width="16.6640625" style="5" bestFit="1" customWidth="1"/>
    <col min="3590" max="3590" width="16.44140625" style="5" bestFit="1" customWidth="1"/>
    <col min="3591" max="3606" width="9.109375" style="5" customWidth="1"/>
    <col min="3607" max="3607" width="11.33203125" style="5" customWidth="1"/>
    <col min="3608" max="3840" width="9.109375" style="5"/>
    <col min="3841" max="3844" width="9.109375" style="5" customWidth="1"/>
    <col min="3845" max="3845" width="16.6640625" style="5" bestFit="1" customWidth="1"/>
    <col min="3846" max="3846" width="16.44140625" style="5" bestFit="1" customWidth="1"/>
    <col min="3847" max="3862" width="9.109375" style="5" customWidth="1"/>
    <col min="3863" max="3863" width="11.33203125" style="5" customWidth="1"/>
    <col min="3864" max="4096" width="9.109375" style="5"/>
    <col min="4097" max="4100" width="9.109375" style="5" customWidth="1"/>
    <col min="4101" max="4101" width="16.6640625" style="5" bestFit="1" customWidth="1"/>
    <col min="4102" max="4102" width="16.44140625" style="5" bestFit="1" customWidth="1"/>
    <col min="4103" max="4118" width="9.109375" style="5" customWidth="1"/>
    <col min="4119" max="4119" width="11.33203125" style="5" customWidth="1"/>
    <col min="4120" max="4352" width="9.109375" style="5"/>
    <col min="4353" max="4356" width="9.109375" style="5" customWidth="1"/>
    <col min="4357" max="4357" width="16.6640625" style="5" bestFit="1" customWidth="1"/>
    <col min="4358" max="4358" width="16.44140625" style="5" bestFit="1" customWidth="1"/>
    <col min="4359" max="4374" width="9.109375" style="5" customWidth="1"/>
    <col min="4375" max="4375" width="11.33203125" style="5" customWidth="1"/>
    <col min="4376" max="4608" width="9.109375" style="5"/>
    <col min="4609" max="4612" width="9.109375" style="5" customWidth="1"/>
    <col min="4613" max="4613" width="16.6640625" style="5" bestFit="1" customWidth="1"/>
    <col min="4614" max="4614" width="16.44140625" style="5" bestFit="1" customWidth="1"/>
    <col min="4615" max="4630" width="9.109375" style="5" customWidth="1"/>
    <col min="4631" max="4631" width="11.33203125" style="5" customWidth="1"/>
    <col min="4632" max="4864" width="9.109375" style="5"/>
    <col min="4865" max="4868" width="9.109375" style="5" customWidth="1"/>
    <col min="4869" max="4869" width="16.6640625" style="5" bestFit="1" customWidth="1"/>
    <col min="4870" max="4870" width="16.44140625" style="5" bestFit="1" customWidth="1"/>
    <col min="4871" max="4886" width="9.109375" style="5" customWidth="1"/>
    <col min="4887" max="4887" width="11.33203125" style="5" customWidth="1"/>
    <col min="4888" max="5120" width="9.109375" style="5"/>
    <col min="5121" max="5124" width="9.109375" style="5" customWidth="1"/>
    <col min="5125" max="5125" width="16.6640625" style="5" bestFit="1" customWidth="1"/>
    <col min="5126" max="5126" width="16.44140625" style="5" bestFit="1" customWidth="1"/>
    <col min="5127" max="5142" width="9.109375" style="5" customWidth="1"/>
    <col min="5143" max="5143" width="11.33203125" style="5" customWidth="1"/>
    <col min="5144" max="5376" width="9.109375" style="5"/>
    <col min="5377" max="5380" width="9.109375" style="5" customWidth="1"/>
    <col min="5381" max="5381" width="16.6640625" style="5" bestFit="1" customWidth="1"/>
    <col min="5382" max="5382" width="16.44140625" style="5" bestFit="1" customWidth="1"/>
    <col min="5383" max="5398" width="9.109375" style="5" customWidth="1"/>
    <col min="5399" max="5399" width="11.33203125" style="5" customWidth="1"/>
    <col min="5400" max="5632" width="9.109375" style="5"/>
    <col min="5633" max="5636" width="9.109375" style="5" customWidth="1"/>
    <col min="5637" max="5637" width="16.6640625" style="5" bestFit="1" customWidth="1"/>
    <col min="5638" max="5638" width="16.44140625" style="5" bestFit="1" customWidth="1"/>
    <col min="5639" max="5654" width="9.109375" style="5" customWidth="1"/>
    <col min="5655" max="5655" width="11.33203125" style="5" customWidth="1"/>
    <col min="5656" max="5888" width="9.109375" style="5"/>
    <col min="5889" max="5892" width="9.109375" style="5" customWidth="1"/>
    <col min="5893" max="5893" width="16.6640625" style="5" bestFit="1" customWidth="1"/>
    <col min="5894" max="5894" width="16.44140625" style="5" bestFit="1" customWidth="1"/>
    <col min="5895" max="5910" width="9.109375" style="5" customWidth="1"/>
    <col min="5911" max="5911" width="11.33203125" style="5" customWidth="1"/>
    <col min="5912" max="6144" width="9.109375" style="5"/>
    <col min="6145" max="6148" width="9.109375" style="5" customWidth="1"/>
    <col min="6149" max="6149" width="16.6640625" style="5" bestFit="1" customWidth="1"/>
    <col min="6150" max="6150" width="16.44140625" style="5" bestFit="1" customWidth="1"/>
    <col min="6151" max="6166" width="9.109375" style="5" customWidth="1"/>
    <col min="6167" max="6167" width="11.33203125" style="5" customWidth="1"/>
    <col min="6168" max="6400" width="9.109375" style="5"/>
    <col min="6401" max="6404" width="9.109375" style="5" customWidth="1"/>
    <col min="6405" max="6405" width="16.6640625" style="5" bestFit="1" customWidth="1"/>
    <col min="6406" max="6406" width="16.44140625" style="5" bestFit="1" customWidth="1"/>
    <col min="6407" max="6422" width="9.109375" style="5" customWidth="1"/>
    <col min="6423" max="6423" width="11.33203125" style="5" customWidth="1"/>
    <col min="6424" max="6656" width="9.109375" style="5"/>
    <col min="6657" max="6660" width="9.109375" style="5" customWidth="1"/>
    <col min="6661" max="6661" width="16.6640625" style="5" bestFit="1" customWidth="1"/>
    <col min="6662" max="6662" width="16.44140625" style="5" bestFit="1" customWidth="1"/>
    <col min="6663" max="6678" width="9.109375" style="5" customWidth="1"/>
    <col min="6679" max="6679" width="11.33203125" style="5" customWidth="1"/>
    <col min="6680" max="6912" width="9.109375" style="5"/>
    <col min="6913" max="6916" width="9.109375" style="5" customWidth="1"/>
    <col min="6917" max="6917" width="16.6640625" style="5" bestFit="1" customWidth="1"/>
    <col min="6918" max="6918" width="16.44140625" style="5" bestFit="1" customWidth="1"/>
    <col min="6919" max="6934" width="9.109375" style="5" customWidth="1"/>
    <col min="6935" max="6935" width="11.33203125" style="5" customWidth="1"/>
    <col min="6936" max="7168" width="9.109375" style="5"/>
    <col min="7169" max="7172" width="9.109375" style="5" customWidth="1"/>
    <col min="7173" max="7173" width="16.6640625" style="5" bestFit="1" customWidth="1"/>
    <col min="7174" max="7174" width="16.44140625" style="5" bestFit="1" customWidth="1"/>
    <col min="7175" max="7190" width="9.109375" style="5" customWidth="1"/>
    <col min="7191" max="7191" width="11.33203125" style="5" customWidth="1"/>
    <col min="7192" max="7424" width="9.109375" style="5"/>
    <col min="7425" max="7428" width="9.109375" style="5" customWidth="1"/>
    <col min="7429" max="7429" width="16.6640625" style="5" bestFit="1" customWidth="1"/>
    <col min="7430" max="7430" width="16.44140625" style="5" bestFit="1" customWidth="1"/>
    <col min="7431" max="7446" width="9.109375" style="5" customWidth="1"/>
    <col min="7447" max="7447" width="11.33203125" style="5" customWidth="1"/>
    <col min="7448" max="7680" width="9.109375" style="5"/>
    <col min="7681" max="7684" width="9.109375" style="5" customWidth="1"/>
    <col min="7685" max="7685" width="16.6640625" style="5" bestFit="1" customWidth="1"/>
    <col min="7686" max="7686" width="16.44140625" style="5" bestFit="1" customWidth="1"/>
    <col min="7687" max="7702" width="9.109375" style="5" customWidth="1"/>
    <col min="7703" max="7703" width="11.33203125" style="5" customWidth="1"/>
    <col min="7704" max="7936" width="9.109375" style="5"/>
    <col min="7937" max="7940" width="9.109375" style="5" customWidth="1"/>
    <col min="7941" max="7941" width="16.6640625" style="5" bestFit="1" customWidth="1"/>
    <col min="7942" max="7942" width="16.44140625" style="5" bestFit="1" customWidth="1"/>
    <col min="7943" max="7958" width="9.109375" style="5" customWidth="1"/>
    <col min="7959" max="7959" width="11.33203125" style="5" customWidth="1"/>
    <col min="7960" max="8192" width="9.109375" style="5"/>
    <col min="8193" max="8196" width="9.109375" style="5" customWidth="1"/>
    <col min="8197" max="8197" width="16.6640625" style="5" bestFit="1" customWidth="1"/>
    <col min="8198" max="8198" width="16.44140625" style="5" bestFit="1" customWidth="1"/>
    <col min="8199" max="8214" width="9.109375" style="5" customWidth="1"/>
    <col min="8215" max="8215" width="11.33203125" style="5" customWidth="1"/>
    <col min="8216" max="8448" width="9.109375" style="5"/>
    <col min="8449" max="8452" width="9.109375" style="5" customWidth="1"/>
    <col min="8453" max="8453" width="16.6640625" style="5" bestFit="1" customWidth="1"/>
    <col min="8454" max="8454" width="16.44140625" style="5" bestFit="1" customWidth="1"/>
    <col min="8455" max="8470" width="9.109375" style="5" customWidth="1"/>
    <col min="8471" max="8471" width="11.33203125" style="5" customWidth="1"/>
    <col min="8472" max="8704" width="9.109375" style="5"/>
    <col min="8705" max="8708" width="9.109375" style="5" customWidth="1"/>
    <col min="8709" max="8709" width="16.6640625" style="5" bestFit="1" customWidth="1"/>
    <col min="8710" max="8710" width="16.44140625" style="5" bestFit="1" customWidth="1"/>
    <col min="8711" max="8726" width="9.109375" style="5" customWidth="1"/>
    <col min="8727" max="8727" width="11.33203125" style="5" customWidth="1"/>
    <col min="8728" max="8960" width="9.109375" style="5"/>
    <col min="8961" max="8964" width="9.109375" style="5" customWidth="1"/>
    <col min="8965" max="8965" width="16.6640625" style="5" bestFit="1" customWidth="1"/>
    <col min="8966" max="8966" width="16.44140625" style="5" bestFit="1" customWidth="1"/>
    <col min="8967" max="8982" width="9.109375" style="5" customWidth="1"/>
    <col min="8983" max="8983" width="11.33203125" style="5" customWidth="1"/>
    <col min="8984" max="9216" width="9.109375" style="5"/>
    <col min="9217" max="9220" width="9.109375" style="5" customWidth="1"/>
    <col min="9221" max="9221" width="16.6640625" style="5" bestFit="1" customWidth="1"/>
    <col min="9222" max="9222" width="16.44140625" style="5" bestFit="1" customWidth="1"/>
    <col min="9223" max="9238" width="9.109375" style="5" customWidth="1"/>
    <col min="9239" max="9239" width="11.33203125" style="5" customWidth="1"/>
    <col min="9240" max="9472" width="9.109375" style="5"/>
    <col min="9473" max="9476" width="9.109375" style="5" customWidth="1"/>
    <col min="9477" max="9477" width="16.6640625" style="5" bestFit="1" customWidth="1"/>
    <col min="9478" max="9478" width="16.44140625" style="5" bestFit="1" customWidth="1"/>
    <col min="9479" max="9494" width="9.109375" style="5" customWidth="1"/>
    <col min="9495" max="9495" width="11.33203125" style="5" customWidth="1"/>
    <col min="9496" max="9728" width="9.109375" style="5"/>
    <col min="9729" max="9732" width="9.109375" style="5" customWidth="1"/>
    <col min="9733" max="9733" width="16.6640625" style="5" bestFit="1" customWidth="1"/>
    <col min="9734" max="9734" width="16.44140625" style="5" bestFit="1" customWidth="1"/>
    <col min="9735" max="9750" width="9.109375" style="5" customWidth="1"/>
    <col min="9751" max="9751" width="11.33203125" style="5" customWidth="1"/>
    <col min="9752" max="9984" width="9.109375" style="5"/>
    <col min="9985" max="9988" width="9.109375" style="5" customWidth="1"/>
    <col min="9989" max="9989" width="16.6640625" style="5" bestFit="1" customWidth="1"/>
    <col min="9990" max="9990" width="16.44140625" style="5" bestFit="1" customWidth="1"/>
    <col min="9991" max="10006" width="9.109375" style="5" customWidth="1"/>
    <col min="10007" max="10007" width="11.33203125" style="5" customWidth="1"/>
    <col min="10008" max="10240" width="9.109375" style="5"/>
    <col min="10241" max="10244" width="9.109375" style="5" customWidth="1"/>
    <col min="10245" max="10245" width="16.6640625" style="5" bestFit="1" customWidth="1"/>
    <col min="10246" max="10246" width="16.44140625" style="5" bestFit="1" customWidth="1"/>
    <col min="10247" max="10262" width="9.109375" style="5" customWidth="1"/>
    <col min="10263" max="10263" width="11.33203125" style="5" customWidth="1"/>
    <col min="10264" max="10496" width="9.109375" style="5"/>
    <col min="10497" max="10500" width="9.109375" style="5" customWidth="1"/>
    <col min="10501" max="10501" width="16.6640625" style="5" bestFit="1" customWidth="1"/>
    <col min="10502" max="10502" width="16.44140625" style="5" bestFit="1" customWidth="1"/>
    <col min="10503" max="10518" width="9.109375" style="5" customWidth="1"/>
    <col min="10519" max="10519" width="11.33203125" style="5" customWidth="1"/>
    <col min="10520" max="10752" width="9.109375" style="5"/>
    <col min="10753" max="10756" width="9.109375" style="5" customWidth="1"/>
    <col min="10757" max="10757" width="16.6640625" style="5" bestFit="1" customWidth="1"/>
    <col min="10758" max="10758" width="16.44140625" style="5" bestFit="1" customWidth="1"/>
    <col min="10759" max="10774" width="9.109375" style="5" customWidth="1"/>
    <col min="10775" max="10775" width="11.33203125" style="5" customWidth="1"/>
    <col min="10776" max="11008" width="9.109375" style="5"/>
    <col min="11009" max="11012" width="9.109375" style="5" customWidth="1"/>
    <col min="11013" max="11013" width="16.6640625" style="5" bestFit="1" customWidth="1"/>
    <col min="11014" max="11014" width="16.44140625" style="5" bestFit="1" customWidth="1"/>
    <col min="11015" max="11030" width="9.109375" style="5" customWidth="1"/>
    <col min="11031" max="11031" width="11.33203125" style="5" customWidth="1"/>
    <col min="11032" max="11264" width="9.109375" style="5"/>
    <col min="11265" max="11268" width="9.109375" style="5" customWidth="1"/>
    <col min="11269" max="11269" width="16.6640625" style="5" bestFit="1" customWidth="1"/>
    <col min="11270" max="11270" width="16.44140625" style="5" bestFit="1" customWidth="1"/>
    <col min="11271" max="11286" width="9.109375" style="5" customWidth="1"/>
    <col min="11287" max="11287" width="11.33203125" style="5" customWidth="1"/>
    <col min="11288" max="11520" width="9.109375" style="5"/>
    <col min="11521" max="11524" width="9.109375" style="5" customWidth="1"/>
    <col min="11525" max="11525" width="16.6640625" style="5" bestFit="1" customWidth="1"/>
    <col min="11526" max="11526" width="16.44140625" style="5" bestFit="1" customWidth="1"/>
    <col min="11527" max="11542" width="9.109375" style="5" customWidth="1"/>
    <col min="11543" max="11543" width="11.33203125" style="5" customWidth="1"/>
    <col min="11544" max="11776" width="9.109375" style="5"/>
    <col min="11777" max="11780" width="9.109375" style="5" customWidth="1"/>
    <col min="11781" max="11781" width="16.6640625" style="5" bestFit="1" customWidth="1"/>
    <col min="11782" max="11782" width="16.44140625" style="5" bestFit="1" customWidth="1"/>
    <col min="11783" max="11798" width="9.109375" style="5" customWidth="1"/>
    <col min="11799" max="11799" width="11.33203125" style="5" customWidth="1"/>
    <col min="11800" max="12032" width="9.109375" style="5"/>
    <col min="12033" max="12036" width="9.109375" style="5" customWidth="1"/>
    <col min="12037" max="12037" width="16.6640625" style="5" bestFit="1" customWidth="1"/>
    <col min="12038" max="12038" width="16.44140625" style="5" bestFit="1" customWidth="1"/>
    <col min="12039" max="12054" width="9.109375" style="5" customWidth="1"/>
    <col min="12055" max="12055" width="11.33203125" style="5" customWidth="1"/>
    <col min="12056" max="12288" width="9.109375" style="5"/>
    <col min="12289" max="12292" width="9.109375" style="5" customWidth="1"/>
    <col min="12293" max="12293" width="16.6640625" style="5" bestFit="1" customWidth="1"/>
    <col min="12294" max="12294" width="16.44140625" style="5" bestFit="1" customWidth="1"/>
    <col min="12295" max="12310" width="9.109375" style="5" customWidth="1"/>
    <col min="12311" max="12311" width="11.33203125" style="5" customWidth="1"/>
    <col min="12312" max="12544" width="9.109375" style="5"/>
    <col min="12545" max="12548" width="9.109375" style="5" customWidth="1"/>
    <col min="12549" max="12549" width="16.6640625" style="5" bestFit="1" customWidth="1"/>
    <col min="12550" max="12550" width="16.44140625" style="5" bestFit="1" customWidth="1"/>
    <col min="12551" max="12566" width="9.109375" style="5" customWidth="1"/>
    <col min="12567" max="12567" width="11.33203125" style="5" customWidth="1"/>
    <col min="12568" max="12800" width="9.109375" style="5"/>
    <col min="12801" max="12804" width="9.109375" style="5" customWidth="1"/>
    <col min="12805" max="12805" width="16.6640625" style="5" bestFit="1" customWidth="1"/>
    <col min="12806" max="12806" width="16.44140625" style="5" bestFit="1" customWidth="1"/>
    <col min="12807" max="12822" width="9.109375" style="5" customWidth="1"/>
    <col min="12823" max="12823" width="11.33203125" style="5" customWidth="1"/>
    <col min="12824" max="13056" width="9.109375" style="5"/>
    <col min="13057" max="13060" width="9.109375" style="5" customWidth="1"/>
    <col min="13061" max="13061" width="16.6640625" style="5" bestFit="1" customWidth="1"/>
    <col min="13062" max="13062" width="16.44140625" style="5" bestFit="1" customWidth="1"/>
    <col min="13063" max="13078" width="9.109375" style="5" customWidth="1"/>
    <col min="13079" max="13079" width="11.33203125" style="5" customWidth="1"/>
    <col min="13080" max="13312" width="9.109375" style="5"/>
    <col min="13313" max="13316" width="9.109375" style="5" customWidth="1"/>
    <col min="13317" max="13317" width="16.6640625" style="5" bestFit="1" customWidth="1"/>
    <col min="13318" max="13318" width="16.44140625" style="5" bestFit="1" customWidth="1"/>
    <col min="13319" max="13334" width="9.109375" style="5" customWidth="1"/>
    <col min="13335" max="13335" width="11.33203125" style="5" customWidth="1"/>
    <col min="13336" max="13568" width="9.109375" style="5"/>
    <col min="13569" max="13572" width="9.109375" style="5" customWidth="1"/>
    <col min="13573" max="13573" width="16.6640625" style="5" bestFit="1" customWidth="1"/>
    <col min="13574" max="13574" width="16.44140625" style="5" bestFit="1" customWidth="1"/>
    <col min="13575" max="13590" width="9.109375" style="5" customWidth="1"/>
    <col min="13591" max="13591" width="11.33203125" style="5" customWidth="1"/>
    <col min="13592" max="13824" width="9.109375" style="5"/>
    <col min="13825" max="13828" width="9.109375" style="5" customWidth="1"/>
    <col min="13829" max="13829" width="16.6640625" style="5" bestFit="1" customWidth="1"/>
    <col min="13830" max="13830" width="16.44140625" style="5" bestFit="1" customWidth="1"/>
    <col min="13831" max="13846" width="9.109375" style="5" customWidth="1"/>
    <col min="13847" max="13847" width="11.33203125" style="5" customWidth="1"/>
    <col min="13848" max="14080" width="9.109375" style="5"/>
    <col min="14081" max="14084" width="9.109375" style="5" customWidth="1"/>
    <col min="14085" max="14085" width="16.6640625" style="5" bestFit="1" customWidth="1"/>
    <col min="14086" max="14086" width="16.44140625" style="5" bestFit="1" customWidth="1"/>
    <col min="14087" max="14102" width="9.109375" style="5" customWidth="1"/>
    <col min="14103" max="14103" width="11.33203125" style="5" customWidth="1"/>
    <col min="14104" max="14336" width="9.109375" style="5"/>
    <col min="14337" max="14340" width="9.109375" style="5" customWidth="1"/>
    <col min="14341" max="14341" width="16.6640625" style="5" bestFit="1" customWidth="1"/>
    <col min="14342" max="14342" width="16.44140625" style="5" bestFit="1" customWidth="1"/>
    <col min="14343" max="14358" width="9.109375" style="5" customWidth="1"/>
    <col min="14359" max="14359" width="11.33203125" style="5" customWidth="1"/>
    <col min="14360" max="14592" width="9.109375" style="5"/>
    <col min="14593" max="14596" width="9.109375" style="5" customWidth="1"/>
    <col min="14597" max="14597" width="16.6640625" style="5" bestFit="1" customWidth="1"/>
    <col min="14598" max="14598" width="16.44140625" style="5" bestFit="1" customWidth="1"/>
    <col min="14599" max="14614" width="9.109375" style="5" customWidth="1"/>
    <col min="14615" max="14615" width="11.33203125" style="5" customWidth="1"/>
    <col min="14616" max="14848" width="9.109375" style="5"/>
    <col min="14849" max="14852" width="9.109375" style="5" customWidth="1"/>
    <col min="14853" max="14853" width="16.6640625" style="5" bestFit="1" customWidth="1"/>
    <col min="14854" max="14854" width="16.44140625" style="5" bestFit="1" customWidth="1"/>
    <col min="14855" max="14870" width="9.109375" style="5" customWidth="1"/>
    <col min="14871" max="14871" width="11.33203125" style="5" customWidth="1"/>
    <col min="14872" max="15104" width="9.109375" style="5"/>
    <col min="15105" max="15108" width="9.109375" style="5" customWidth="1"/>
    <col min="15109" max="15109" width="16.6640625" style="5" bestFit="1" customWidth="1"/>
    <col min="15110" max="15110" width="16.44140625" style="5" bestFit="1" customWidth="1"/>
    <col min="15111" max="15126" width="9.109375" style="5" customWidth="1"/>
    <col min="15127" max="15127" width="11.33203125" style="5" customWidth="1"/>
    <col min="15128" max="15360" width="9.109375" style="5"/>
    <col min="15361" max="15364" width="9.109375" style="5" customWidth="1"/>
    <col min="15365" max="15365" width="16.6640625" style="5" bestFit="1" customWidth="1"/>
    <col min="15366" max="15366" width="16.44140625" style="5" bestFit="1" customWidth="1"/>
    <col min="15367" max="15382" width="9.109375" style="5" customWidth="1"/>
    <col min="15383" max="15383" width="11.33203125" style="5" customWidth="1"/>
    <col min="15384" max="15616" width="9.109375" style="5"/>
    <col min="15617" max="15620" width="9.109375" style="5" customWidth="1"/>
    <col min="15621" max="15621" width="16.6640625" style="5" bestFit="1" customWidth="1"/>
    <col min="15622" max="15622" width="16.44140625" style="5" bestFit="1" customWidth="1"/>
    <col min="15623" max="15638" width="9.109375" style="5" customWidth="1"/>
    <col min="15639" max="15639" width="11.33203125" style="5" customWidth="1"/>
    <col min="15640" max="15872" width="9.109375" style="5"/>
    <col min="15873" max="15876" width="9.109375" style="5" customWidth="1"/>
    <col min="15877" max="15877" width="16.6640625" style="5" bestFit="1" customWidth="1"/>
    <col min="15878" max="15878" width="16.44140625" style="5" bestFit="1" customWidth="1"/>
    <col min="15879" max="15894" width="9.109375" style="5" customWidth="1"/>
    <col min="15895" max="15895" width="11.33203125" style="5" customWidth="1"/>
    <col min="15896" max="16128" width="9.109375" style="5"/>
    <col min="16129" max="16132" width="9.109375" style="5" customWidth="1"/>
    <col min="16133" max="16133" width="16.6640625" style="5" bestFit="1" customWidth="1"/>
    <col min="16134" max="16134" width="16.44140625" style="5" bestFit="1" customWidth="1"/>
    <col min="16135" max="16150" width="9.109375" style="5" customWidth="1"/>
    <col min="16151" max="16151" width="11.33203125" style="5" customWidth="1"/>
    <col min="16152" max="16384" width="9.109375" style="5"/>
  </cols>
  <sheetData>
    <row r="1" spans="1:30" ht="14.4" x14ac:dyDescent="0.3">
      <c r="A1" s="1"/>
      <c r="B1" s="2" t="s">
        <v>0</v>
      </c>
      <c r="C1" s="3"/>
      <c r="D1" s="3"/>
      <c r="E1" s="3"/>
      <c r="F1" s="3"/>
      <c r="G1" s="4" t="s">
        <v>1</v>
      </c>
      <c r="H1" s="3"/>
      <c r="I1" s="3"/>
      <c r="J1" s="3"/>
      <c r="K1" s="3"/>
      <c r="L1" s="3"/>
      <c r="M1" s="3"/>
      <c r="N1" s="3"/>
      <c r="O1" s="3"/>
      <c r="P1" s="3"/>
      <c r="Q1" s="3"/>
      <c r="R1" s="3"/>
      <c r="S1" s="3"/>
      <c r="T1" s="3"/>
      <c r="U1" s="3"/>
      <c r="V1" s="3"/>
      <c r="W1" s="3"/>
      <c r="X1" s="45" t="s">
        <v>2</v>
      </c>
    </row>
    <row r="2" spans="1:30" ht="16.2" thickBot="1" x14ac:dyDescent="0.35">
      <c r="A2" s="6"/>
      <c r="B2" s="7"/>
      <c r="C2" s="7"/>
      <c r="D2" s="7"/>
      <c r="E2" s="7"/>
      <c r="F2" s="7"/>
      <c r="G2" s="7"/>
      <c r="H2" s="7"/>
      <c r="I2" s="7"/>
      <c r="J2" s="8"/>
      <c r="K2" s="8"/>
      <c r="M2" s="7"/>
      <c r="N2" s="7"/>
      <c r="O2" s="7"/>
      <c r="P2" s="7"/>
      <c r="Q2" s="7"/>
      <c r="R2" s="7"/>
      <c r="S2" s="7"/>
      <c r="T2" s="7"/>
      <c r="U2" s="7"/>
      <c r="V2" s="7"/>
      <c r="W2" s="7"/>
      <c r="X2" s="30" t="s">
        <v>3</v>
      </c>
    </row>
    <row r="3" spans="1:30" ht="21" x14ac:dyDescent="0.4">
      <c r="A3" s="6"/>
      <c r="B3" s="37" t="s">
        <v>28</v>
      </c>
      <c r="C3" s="9"/>
      <c r="D3" s="9"/>
      <c r="E3" s="9"/>
      <c r="F3" s="9"/>
      <c r="G3" s="9"/>
      <c r="H3" s="9"/>
      <c r="I3" s="9"/>
      <c r="J3" s="10"/>
      <c r="K3" s="11"/>
      <c r="L3" s="12"/>
      <c r="M3" s="12"/>
      <c r="N3" s="12"/>
      <c r="O3" s="12"/>
      <c r="P3" s="12"/>
      <c r="Q3" s="12"/>
      <c r="R3" s="12"/>
      <c r="S3" s="12"/>
      <c r="T3" s="12"/>
      <c r="U3" s="9"/>
      <c r="V3" s="9"/>
      <c r="W3" s="13"/>
    </row>
    <row r="4" spans="1:30" s="7" customFormat="1" ht="15.6" x14ac:dyDescent="0.3">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6" x14ac:dyDescent="0.3">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6" x14ac:dyDescent="0.3">
      <c r="A6" s="6"/>
      <c r="B6" s="14"/>
      <c r="C6" s="29"/>
      <c r="D6" s="29"/>
      <c r="E6" s="29"/>
      <c r="F6" s="29"/>
      <c r="G6" s="29"/>
      <c r="H6" s="29"/>
      <c r="I6" s="29"/>
      <c r="J6" s="15"/>
      <c r="K6" s="16"/>
      <c r="L6" s="17"/>
      <c r="M6" s="17"/>
      <c r="N6" s="17"/>
      <c r="O6" s="17"/>
      <c r="P6" s="17"/>
      <c r="Q6" s="17"/>
      <c r="R6" s="17"/>
      <c r="S6" s="17"/>
      <c r="T6" s="17"/>
      <c r="U6" s="29"/>
      <c r="V6" s="19"/>
      <c r="W6" s="18"/>
    </row>
    <row r="7" spans="1:30" ht="15.6" x14ac:dyDescent="0.3">
      <c r="A7" s="6"/>
      <c r="B7" s="14"/>
      <c r="C7" s="29"/>
      <c r="D7" s="29"/>
      <c r="E7" s="29"/>
      <c r="F7" s="29"/>
      <c r="G7" s="29"/>
      <c r="H7" s="29"/>
      <c r="I7" s="29"/>
      <c r="J7" s="15"/>
      <c r="K7" s="16"/>
      <c r="L7" s="17"/>
      <c r="M7" s="17"/>
      <c r="N7" s="17"/>
      <c r="O7" s="17"/>
      <c r="P7" s="17"/>
      <c r="Q7" s="17"/>
      <c r="R7" s="17"/>
      <c r="S7" s="17"/>
      <c r="T7" s="17"/>
      <c r="U7" s="29"/>
      <c r="V7" s="20"/>
      <c r="W7" s="18"/>
    </row>
    <row r="8" spans="1:30" ht="15.6" x14ac:dyDescent="0.3">
      <c r="A8" s="6"/>
      <c r="B8" s="14"/>
      <c r="C8" s="29"/>
      <c r="D8" s="29"/>
      <c r="E8" s="29"/>
      <c r="F8" s="29"/>
      <c r="G8" s="29"/>
      <c r="H8" s="29"/>
      <c r="I8" s="29"/>
      <c r="J8" s="15"/>
      <c r="K8" s="16"/>
      <c r="L8" s="17"/>
      <c r="M8" s="17"/>
      <c r="N8" s="17"/>
      <c r="O8" s="17"/>
      <c r="P8" s="17"/>
      <c r="Q8" s="17"/>
      <c r="R8" s="17"/>
      <c r="S8" s="17"/>
      <c r="T8" s="17"/>
      <c r="U8" s="29"/>
      <c r="V8" s="20"/>
      <c r="W8" s="18"/>
    </row>
    <row r="9" spans="1:30" ht="15.6" x14ac:dyDescent="0.3">
      <c r="A9" s="6"/>
      <c r="B9" s="14"/>
      <c r="C9" s="29"/>
      <c r="D9" s="29"/>
      <c r="E9" s="29"/>
      <c r="F9" s="29"/>
      <c r="G9" s="29"/>
      <c r="H9" s="29"/>
      <c r="I9" s="29"/>
      <c r="J9" s="15"/>
      <c r="K9" s="16"/>
      <c r="L9" s="17"/>
      <c r="M9" s="17"/>
      <c r="N9" s="17"/>
      <c r="O9" s="17"/>
      <c r="P9" s="17"/>
      <c r="Q9" s="17"/>
      <c r="R9" s="17"/>
      <c r="S9" s="17"/>
      <c r="T9" s="17"/>
      <c r="U9" s="29"/>
      <c r="V9" s="29"/>
      <c r="W9" s="18"/>
    </row>
    <row r="10" spans="1:30" ht="15.6" x14ac:dyDescent="0.3">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5">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5">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5">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5">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5">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5">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5">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5">
      <c r="A18" s="6"/>
      <c r="B18" s="14"/>
      <c r="C18" s="29"/>
      <c r="D18" s="29"/>
      <c r="E18" s="29"/>
      <c r="F18" s="29"/>
      <c r="G18" s="29"/>
      <c r="H18" s="29"/>
      <c r="I18" s="29"/>
      <c r="J18" s="18"/>
      <c r="K18" s="14"/>
      <c r="L18" s="29"/>
      <c r="M18" s="29"/>
      <c r="N18" s="29"/>
      <c r="O18" s="29"/>
      <c r="P18" s="29"/>
      <c r="Q18" s="29"/>
      <c r="R18" s="29"/>
      <c r="S18" s="29"/>
      <c r="T18" s="29"/>
      <c r="U18" s="29"/>
      <c r="V18" s="29"/>
      <c r="W18" s="18"/>
    </row>
    <row r="19" spans="1:23" ht="14.4" x14ac:dyDescent="0.3">
      <c r="A19" s="6"/>
      <c r="B19" s="14"/>
      <c r="C19" s="29"/>
      <c r="D19" s="29"/>
      <c r="E19" s="29"/>
      <c r="F19" s="29"/>
      <c r="G19" s="29"/>
      <c r="H19" s="29"/>
      <c r="I19" s="29"/>
      <c r="J19" s="18"/>
      <c r="K19" s="14"/>
      <c r="L19" s="29"/>
      <c r="M19" s="29"/>
      <c r="N19" s="29"/>
      <c r="O19" s="29"/>
      <c r="P19" s="21"/>
      <c r="Q19" s="21"/>
      <c r="R19" s="21"/>
      <c r="S19" s="21"/>
      <c r="T19" s="22"/>
      <c r="U19" s="29"/>
      <c r="V19" s="21"/>
      <c r="W19" s="36"/>
    </row>
    <row r="20" spans="1:23" ht="14.4" x14ac:dyDescent="0.3">
      <c r="A20" s="6"/>
      <c r="B20" s="14"/>
      <c r="C20" s="29"/>
      <c r="D20" s="29"/>
      <c r="E20" s="29"/>
      <c r="F20" s="23">
        <v>43008</v>
      </c>
      <c r="G20" s="29" t="s">
        <v>12</v>
      </c>
      <c r="H20" s="111" t="s">
        <v>13</v>
      </c>
      <c r="I20" s="29"/>
      <c r="J20" s="18"/>
      <c r="K20" s="14"/>
      <c r="L20" s="29"/>
      <c r="M20" s="29"/>
      <c r="N20" s="29"/>
      <c r="O20" s="29"/>
      <c r="P20" s="24"/>
      <c r="Q20" s="29"/>
      <c r="R20" s="29"/>
      <c r="S20" s="29"/>
      <c r="T20" s="29"/>
      <c r="U20" s="29"/>
      <c r="V20" s="29"/>
      <c r="W20" s="18"/>
    </row>
    <row r="21" spans="1:23" ht="14.4" x14ac:dyDescent="0.3">
      <c r="A21" s="6"/>
      <c r="B21" s="14"/>
      <c r="C21" s="29"/>
      <c r="D21" s="29"/>
      <c r="E21" s="29"/>
      <c r="F21" s="29"/>
      <c r="G21" s="29"/>
      <c r="H21" s="29"/>
      <c r="I21" s="29"/>
      <c r="J21" s="18"/>
      <c r="K21" s="14"/>
      <c r="L21" s="29"/>
      <c r="M21" s="29"/>
      <c r="N21" s="29"/>
      <c r="O21" s="29"/>
      <c r="P21" s="111" t="s">
        <v>8</v>
      </c>
      <c r="Q21" s="29"/>
      <c r="R21" s="29"/>
      <c r="S21" s="112" t="s">
        <v>9</v>
      </c>
      <c r="T21" s="29"/>
      <c r="U21" s="29"/>
      <c r="V21" s="29"/>
      <c r="W21" s="18"/>
    </row>
    <row r="22" spans="1:23" x14ac:dyDescent="0.25">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5">
      <c r="A23" s="6"/>
      <c r="B23" s="14"/>
      <c r="C23" s="29"/>
      <c r="D23" s="29"/>
      <c r="E23" s="29"/>
      <c r="F23" s="29"/>
      <c r="G23" s="29"/>
      <c r="H23" s="29"/>
      <c r="I23" s="29"/>
      <c r="J23" s="18"/>
      <c r="K23" s="14"/>
      <c r="L23" s="29"/>
      <c r="M23" s="29"/>
      <c r="N23" s="29"/>
      <c r="O23" s="29"/>
      <c r="P23" s="29"/>
      <c r="Q23" s="29"/>
      <c r="R23" s="29"/>
      <c r="S23" s="29"/>
      <c r="T23" s="29"/>
      <c r="U23" s="29"/>
      <c r="V23" s="29"/>
      <c r="W23" s="18"/>
    </row>
    <row r="24" spans="1:23" ht="14.4" x14ac:dyDescent="0.3">
      <c r="A24" s="6"/>
      <c r="B24" s="14"/>
      <c r="C24" s="29"/>
      <c r="D24" s="29"/>
      <c r="E24" s="29"/>
      <c r="F24" s="23">
        <v>43008</v>
      </c>
      <c r="G24" s="29" t="s">
        <v>12</v>
      </c>
      <c r="H24" s="111" t="s">
        <v>13</v>
      </c>
      <c r="I24" s="29"/>
      <c r="J24" s="18"/>
      <c r="K24" s="14"/>
      <c r="L24" s="29"/>
      <c r="M24" s="29"/>
      <c r="N24" s="29"/>
      <c r="O24" s="29"/>
      <c r="P24" s="29"/>
      <c r="Q24" s="29"/>
      <c r="R24" s="29"/>
      <c r="S24" s="29"/>
      <c r="T24" s="29"/>
      <c r="U24" s="29"/>
      <c r="V24" s="29"/>
      <c r="W24" s="18"/>
    </row>
    <row r="25" spans="1:23" x14ac:dyDescent="0.25">
      <c r="A25" s="6"/>
      <c r="B25" s="14"/>
      <c r="C25" s="29"/>
      <c r="D25" s="29"/>
      <c r="E25" s="29"/>
      <c r="F25" s="29"/>
      <c r="G25" s="29"/>
      <c r="H25" s="29"/>
      <c r="I25" s="29"/>
      <c r="J25" s="18"/>
      <c r="K25" s="14"/>
      <c r="L25" s="29"/>
      <c r="M25" s="29"/>
      <c r="N25" s="29"/>
      <c r="O25" s="29"/>
      <c r="P25" s="29"/>
      <c r="Q25" s="29"/>
      <c r="R25" s="29"/>
      <c r="S25" s="29"/>
      <c r="T25" s="29"/>
      <c r="U25" s="29"/>
      <c r="V25" s="29"/>
      <c r="W25" s="18"/>
    </row>
    <row r="26" spans="1:23" ht="14.4" x14ac:dyDescent="0.3">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5">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5">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5">
      <c r="A29" s="6"/>
      <c r="B29" s="14"/>
      <c r="C29" s="29"/>
      <c r="D29" s="29"/>
      <c r="E29" s="29"/>
      <c r="F29" s="29"/>
      <c r="G29" s="29"/>
      <c r="H29" s="29"/>
      <c r="I29" s="29"/>
      <c r="J29" s="18"/>
      <c r="K29" s="14"/>
      <c r="L29" s="29"/>
      <c r="M29" s="29"/>
      <c r="N29" s="29"/>
      <c r="O29" s="29"/>
      <c r="P29" s="29"/>
      <c r="Q29" s="29"/>
      <c r="R29" s="29"/>
      <c r="S29" s="29"/>
      <c r="T29" s="29"/>
      <c r="U29" s="29"/>
      <c r="V29" s="29"/>
      <c r="W29" s="18"/>
    </row>
    <row r="30" spans="1:23" ht="14.4" x14ac:dyDescent="0.3">
      <c r="A30" s="6"/>
      <c r="B30" s="14"/>
      <c r="C30" s="29"/>
      <c r="D30" s="29"/>
      <c r="E30" s="29"/>
      <c r="F30" s="23">
        <v>43008</v>
      </c>
      <c r="G30" s="29" t="s">
        <v>15</v>
      </c>
      <c r="H30" s="111" t="s">
        <v>16</v>
      </c>
      <c r="I30" s="29"/>
      <c r="J30" s="18"/>
      <c r="K30" s="14"/>
      <c r="L30" s="29"/>
      <c r="M30" s="29"/>
      <c r="N30" s="29"/>
      <c r="O30" s="29"/>
      <c r="P30" s="29"/>
      <c r="Q30" s="29"/>
      <c r="R30" s="29"/>
      <c r="S30" s="29"/>
      <c r="T30" s="29"/>
      <c r="U30" s="29"/>
      <c r="V30" s="29"/>
      <c r="W30" s="18"/>
    </row>
    <row r="31" spans="1:23" x14ac:dyDescent="0.25">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5">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5">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5">
      <c r="A34" s="6"/>
      <c r="B34" s="14"/>
      <c r="C34" s="29"/>
      <c r="D34" s="29"/>
      <c r="E34" s="29"/>
      <c r="F34" s="29"/>
      <c r="G34" s="29"/>
      <c r="H34" s="29"/>
      <c r="I34" s="29"/>
      <c r="J34" s="18"/>
      <c r="K34" s="14"/>
      <c r="L34" s="29"/>
      <c r="M34" s="29"/>
      <c r="N34" s="29"/>
      <c r="O34" s="29"/>
      <c r="P34" s="29"/>
      <c r="Q34" s="29"/>
      <c r="R34" s="29"/>
      <c r="S34" s="29"/>
      <c r="T34" s="29"/>
      <c r="U34" s="29"/>
      <c r="V34" s="29"/>
      <c r="W34" s="18"/>
    </row>
    <row r="35" spans="1:30" ht="14.4" x14ac:dyDescent="0.3">
      <c r="A35" s="6"/>
      <c r="B35" s="14"/>
      <c r="C35" s="29"/>
      <c r="D35" s="29"/>
      <c r="E35" s="29"/>
      <c r="F35" s="23">
        <v>42942</v>
      </c>
      <c r="G35" s="29" t="s">
        <v>17</v>
      </c>
      <c r="H35" s="111" t="s">
        <v>18</v>
      </c>
      <c r="I35" s="29"/>
      <c r="J35" s="18"/>
      <c r="K35" s="14"/>
      <c r="L35" s="29"/>
      <c r="M35" s="29"/>
      <c r="N35" s="29"/>
      <c r="O35" s="29"/>
      <c r="P35" s="29"/>
      <c r="Q35" s="29"/>
      <c r="R35" s="29"/>
      <c r="S35" s="29"/>
      <c r="T35" s="29"/>
      <c r="U35" s="29"/>
      <c r="V35" s="29"/>
      <c r="W35" s="18"/>
    </row>
    <row r="36" spans="1:30" x14ac:dyDescent="0.25">
      <c r="A36" s="6"/>
      <c r="B36" s="14"/>
      <c r="C36" s="29"/>
      <c r="D36" s="29"/>
      <c r="E36" s="29"/>
      <c r="F36" s="29"/>
      <c r="G36" s="29"/>
      <c r="H36" s="29"/>
      <c r="I36" s="29"/>
      <c r="J36" s="18"/>
      <c r="K36" s="14"/>
      <c r="L36" s="29"/>
      <c r="M36" s="29"/>
      <c r="N36" s="29"/>
      <c r="O36" s="29"/>
      <c r="P36" s="29"/>
      <c r="Q36" s="29"/>
      <c r="R36" s="29"/>
      <c r="S36" s="29"/>
      <c r="T36" s="29"/>
      <c r="U36" s="29"/>
      <c r="V36" s="29"/>
      <c r="W36" s="18"/>
    </row>
    <row r="37" spans="1:30" ht="14.4" x14ac:dyDescent="0.3">
      <c r="A37" s="6"/>
      <c r="B37" s="14"/>
      <c r="C37" s="29"/>
      <c r="D37" s="29"/>
      <c r="E37" s="29"/>
      <c r="F37" s="29"/>
      <c r="G37" s="29"/>
      <c r="H37" s="29"/>
      <c r="I37" s="29"/>
      <c r="J37" s="18"/>
      <c r="K37" s="19" t="s">
        <v>27</v>
      </c>
      <c r="L37" s="29"/>
      <c r="M37" s="29"/>
      <c r="N37" s="29"/>
      <c r="O37" s="29"/>
      <c r="P37" s="111" t="s">
        <v>20</v>
      </c>
      <c r="Q37" s="29"/>
      <c r="R37" s="29"/>
      <c r="S37" s="112" t="s">
        <v>14</v>
      </c>
      <c r="T37" s="29"/>
      <c r="U37" s="29"/>
      <c r="V37" s="29"/>
      <c r="W37" s="18"/>
    </row>
    <row r="38" spans="1:30" x14ac:dyDescent="0.25">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5">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5">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5">
      <c r="A41" s="6"/>
      <c r="B41" s="14"/>
      <c r="C41" s="29"/>
      <c r="D41" s="29"/>
      <c r="E41" s="29"/>
      <c r="F41" s="29"/>
      <c r="G41" s="29"/>
      <c r="H41" s="29"/>
      <c r="I41" s="29"/>
      <c r="J41" s="18"/>
      <c r="K41" s="14"/>
      <c r="L41" s="29"/>
      <c r="M41" s="29"/>
      <c r="N41" s="29"/>
      <c r="O41" s="29"/>
      <c r="P41" s="29"/>
      <c r="Q41" s="29"/>
      <c r="R41" s="29"/>
      <c r="S41" s="29"/>
      <c r="T41" s="29"/>
      <c r="U41" s="29"/>
      <c r="V41" s="29"/>
      <c r="W41" s="18"/>
    </row>
    <row r="42" spans="1:30" ht="14.4" x14ac:dyDescent="0.3">
      <c r="A42" s="6"/>
      <c r="B42" s="14"/>
      <c r="C42" s="29"/>
      <c r="D42" s="29"/>
      <c r="E42" s="29"/>
      <c r="F42" s="23">
        <v>43008</v>
      </c>
      <c r="G42" s="29" t="s">
        <v>17</v>
      </c>
      <c r="H42" s="111" t="s">
        <v>22</v>
      </c>
      <c r="I42" s="29"/>
      <c r="J42" s="18"/>
      <c r="K42" s="14"/>
      <c r="L42" s="29"/>
      <c r="M42" s="29"/>
      <c r="N42" s="29"/>
      <c r="O42" s="29"/>
      <c r="P42" s="29"/>
      <c r="Q42" s="29"/>
      <c r="R42" s="29"/>
      <c r="S42" s="29"/>
      <c r="T42" s="29"/>
      <c r="U42" s="29"/>
      <c r="V42" s="29"/>
      <c r="W42" s="18"/>
    </row>
    <row r="43" spans="1:30" x14ac:dyDescent="0.25">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5">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5">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5">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5">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5">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5">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5">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5">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5">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5">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5">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5">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5">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5">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5">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5">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5">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5">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5">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5">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5">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5">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5">
      <c r="A66" s="6"/>
      <c r="B66" s="14"/>
      <c r="C66" s="29"/>
      <c r="D66" s="29"/>
      <c r="E66" s="29"/>
      <c r="F66" s="29"/>
      <c r="G66" s="29"/>
      <c r="H66" s="29"/>
      <c r="I66" s="29"/>
      <c r="J66" s="18"/>
      <c r="K66" s="14"/>
      <c r="L66" s="29"/>
      <c r="M66" s="29"/>
      <c r="N66" s="29"/>
      <c r="O66" s="29"/>
      <c r="P66" s="29"/>
      <c r="Q66" s="29"/>
      <c r="R66" s="29"/>
      <c r="S66" s="29"/>
      <c r="T66" s="29"/>
      <c r="U66" s="29"/>
      <c r="V66" s="29"/>
      <c r="W66" s="18"/>
    </row>
    <row r="67" spans="1:23" ht="12.6" thickBot="1" x14ac:dyDescent="0.3">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5">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6" x14ac:dyDescent="0.3">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5">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5">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5">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5">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5">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5">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5">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5">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5">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5">
      <c r="A79" s="7"/>
      <c r="B79" s="14"/>
      <c r="C79" s="29"/>
      <c r="D79" s="29"/>
      <c r="E79" s="29"/>
      <c r="F79" s="29"/>
      <c r="G79" s="29"/>
      <c r="H79" s="29"/>
      <c r="I79" s="29"/>
      <c r="J79" s="18"/>
      <c r="K79" s="14"/>
      <c r="L79" s="29"/>
      <c r="M79" s="29"/>
      <c r="N79" s="29"/>
      <c r="O79" s="29"/>
      <c r="P79" s="29"/>
      <c r="Q79" s="29"/>
      <c r="R79" s="29"/>
      <c r="S79" s="29"/>
      <c r="T79" s="29"/>
      <c r="U79" s="29"/>
      <c r="V79" s="29"/>
      <c r="W79" s="18"/>
    </row>
    <row r="80" spans="1:23" ht="14.4" x14ac:dyDescent="0.3">
      <c r="A80" s="7"/>
      <c r="B80" s="14"/>
      <c r="C80" s="29"/>
      <c r="D80" s="29"/>
      <c r="E80" s="29"/>
      <c r="F80" s="29"/>
      <c r="G80" s="29"/>
      <c r="H80" s="29"/>
      <c r="I80" s="29"/>
      <c r="J80" s="18"/>
      <c r="K80" s="14"/>
      <c r="L80" s="29"/>
      <c r="M80" s="29"/>
      <c r="N80" s="29"/>
      <c r="O80" s="111" t="s">
        <v>10</v>
      </c>
      <c r="P80" s="29"/>
      <c r="Q80" s="114"/>
      <c r="R80" s="112" t="s">
        <v>11</v>
      </c>
      <c r="S80" s="29"/>
      <c r="T80" s="29"/>
      <c r="U80" s="29"/>
      <c r="V80" s="29"/>
      <c r="W80" s="18"/>
    </row>
    <row r="81" spans="1:23" x14ac:dyDescent="0.25">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5">
      <c r="A82" s="7"/>
      <c r="B82" s="14"/>
      <c r="C82" s="29"/>
      <c r="D82" s="29"/>
      <c r="E82" s="29"/>
      <c r="F82" s="29"/>
      <c r="G82" s="29"/>
      <c r="H82" s="29"/>
      <c r="I82" s="29"/>
      <c r="J82" s="18"/>
      <c r="K82" s="14"/>
      <c r="L82" s="29"/>
      <c r="M82" s="29"/>
      <c r="N82" s="29"/>
      <c r="O82" s="29"/>
      <c r="P82" s="29"/>
      <c r="Q82" s="29"/>
      <c r="R82" s="29"/>
      <c r="S82" s="29"/>
      <c r="T82" s="29"/>
      <c r="U82" s="29"/>
      <c r="V82" s="29"/>
      <c r="W82" s="18"/>
    </row>
    <row r="83" spans="1:23" ht="14.4" x14ac:dyDescent="0.3">
      <c r="A83" s="7"/>
      <c r="B83" s="14"/>
      <c r="C83" s="29"/>
      <c r="D83" s="29"/>
      <c r="E83" s="29"/>
      <c r="F83" s="29"/>
      <c r="G83" s="111" t="s">
        <v>8</v>
      </c>
      <c r="H83" s="29"/>
      <c r="I83" s="29"/>
      <c r="J83" s="18"/>
      <c r="K83" s="14"/>
      <c r="L83" s="29"/>
      <c r="M83" s="29"/>
      <c r="N83" s="29"/>
      <c r="O83" s="29"/>
      <c r="P83" s="29"/>
      <c r="Q83" s="29"/>
      <c r="R83" s="29"/>
      <c r="S83" s="29"/>
      <c r="T83" s="29"/>
      <c r="U83" s="29"/>
      <c r="V83" s="29"/>
      <c r="W83" s="18"/>
    </row>
    <row r="84" spans="1:23" x14ac:dyDescent="0.25">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5">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5">
      <c r="A86" s="7"/>
      <c r="B86" s="14"/>
      <c r="C86" s="29"/>
      <c r="D86" s="29"/>
      <c r="E86" s="29"/>
      <c r="F86" s="29"/>
      <c r="G86" s="29"/>
      <c r="H86" s="29"/>
      <c r="I86" s="29"/>
      <c r="J86" s="18"/>
      <c r="K86" s="14"/>
      <c r="L86" s="29"/>
      <c r="M86" s="29"/>
      <c r="N86" s="29"/>
      <c r="O86" s="29"/>
      <c r="P86" s="29"/>
      <c r="Q86" s="29"/>
      <c r="R86" s="29"/>
      <c r="S86" s="29"/>
      <c r="T86" s="29"/>
      <c r="U86" s="29"/>
      <c r="V86" s="29"/>
      <c r="W86" s="18"/>
    </row>
    <row r="87" spans="1:23" ht="14.4" x14ac:dyDescent="0.3">
      <c r="A87" s="7"/>
      <c r="B87" s="14"/>
      <c r="C87" s="35"/>
      <c r="D87" s="29"/>
      <c r="E87" s="29"/>
      <c r="F87" s="29"/>
      <c r="G87" s="35"/>
      <c r="H87" s="29"/>
      <c r="I87" s="29"/>
      <c r="J87" s="18"/>
      <c r="K87" s="14"/>
      <c r="L87" s="29"/>
      <c r="M87" s="29"/>
      <c r="N87" s="29"/>
      <c r="O87" s="29"/>
      <c r="P87" s="29"/>
      <c r="Q87" s="29"/>
      <c r="R87" s="29"/>
      <c r="S87" s="29"/>
      <c r="T87" s="29"/>
      <c r="U87" s="29"/>
      <c r="V87" s="29"/>
      <c r="W87" s="18"/>
    </row>
    <row r="88" spans="1:23" ht="14.4" x14ac:dyDescent="0.3">
      <c r="A88" s="7"/>
      <c r="B88" s="14"/>
      <c r="C88" s="35"/>
      <c r="D88" s="29"/>
      <c r="E88" s="29"/>
      <c r="F88" s="29"/>
      <c r="G88" s="35"/>
      <c r="H88" s="29"/>
      <c r="I88" s="29"/>
      <c r="J88" s="18"/>
      <c r="K88" s="14"/>
      <c r="L88" s="29"/>
      <c r="M88" s="29"/>
      <c r="N88" s="29"/>
      <c r="O88" s="29"/>
      <c r="P88" s="29"/>
      <c r="Q88" s="29"/>
      <c r="R88" s="29"/>
      <c r="S88" s="29"/>
      <c r="T88" s="29"/>
      <c r="U88" s="29"/>
      <c r="V88" s="29"/>
      <c r="W88" s="18"/>
    </row>
    <row r="89" spans="1:23" ht="14.4" x14ac:dyDescent="0.3">
      <c r="A89" s="7"/>
      <c r="B89" s="14"/>
      <c r="C89" s="35"/>
      <c r="D89" s="29"/>
      <c r="E89" s="29"/>
      <c r="F89" s="29"/>
      <c r="G89" s="35"/>
      <c r="H89" s="29"/>
      <c r="I89" s="29"/>
      <c r="J89" s="18"/>
      <c r="K89" s="14"/>
      <c r="L89" s="29"/>
      <c r="M89" s="29"/>
      <c r="N89" s="29"/>
      <c r="O89" s="29"/>
      <c r="P89" s="29"/>
      <c r="Q89" s="29"/>
      <c r="R89" s="29"/>
      <c r="S89" s="29"/>
      <c r="T89" s="29"/>
      <c r="U89" s="29"/>
      <c r="V89" s="29"/>
      <c r="W89" s="18"/>
    </row>
    <row r="90" spans="1:23" ht="14.4" x14ac:dyDescent="0.3">
      <c r="A90" s="7"/>
      <c r="B90" s="14"/>
      <c r="C90" s="35"/>
      <c r="D90" s="29"/>
      <c r="E90" s="29"/>
      <c r="F90" s="29"/>
      <c r="G90" s="35"/>
      <c r="H90" s="29"/>
      <c r="I90" s="29"/>
      <c r="J90" s="18"/>
      <c r="K90" s="14"/>
      <c r="L90" s="29"/>
      <c r="M90" s="29"/>
      <c r="N90" s="29"/>
      <c r="O90" s="29"/>
      <c r="P90" s="29"/>
      <c r="Q90" s="29"/>
      <c r="R90" s="29"/>
      <c r="S90" s="29"/>
      <c r="T90" s="29"/>
      <c r="U90" s="29"/>
      <c r="V90" s="29"/>
      <c r="W90" s="18"/>
    </row>
    <row r="91" spans="1:23" ht="14.4" x14ac:dyDescent="0.3">
      <c r="A91" s="7"/>
      <c r="B91" s="14"/>
      <c r="C91" s="35"/>
      <c r="D91" s="29"/>
      <c r="E91" s="29"/>
      <c r="F91" s="29"/>
      <c r="G91" s="35"/>
      <c r="H91" s="29"/>
      <c r="I91" s="29"/>
      <c r="J91" s="18"/>
      <c r="K91" s="14"/>
      <c r="L91" s="29"/>
      <c r="M91" s="29"/>
      <c r="N91" s="29"/>
      <c r="O91" s="29"/>
      <c r="P91" s="29"/>
      <c r="Q91" s="29"/>
      <c r="R91" s="29"/>
      <c r="S91" s="29"/>
      <c r="T91" s="29"/>
      <c r="U91" s="29"/>
      <c r="V91" s="29"/>
      <c r="W91" s="18"/>
    </row>
    <row r="92" spans="1:23" ht="14.4" x14ac:dyDescent="0.3">
      <c r="A92" s="7"/>
      <c r="B92" s="14"/>
      <c r="C92" s="111" t="s">
        <v>22</v>
      </c>
      <c r="D92" s="29"/>
      <c r="E92" s="29"/>
      <c r="F92" s="29"/>
      <c r="G92" s="35"/>
      <c r="H92" s="29"/>
      <c r="I92" s="29"/>
      <c r="J92" s="18"/>
      <c r="K92" s="14"/>
      <c r="L92" s="29"/>
      <c r="M92" s="29"/>
      <c r="N92" s="29"/>
      <c r="O92" s="29"/>
      <c r="P92" s="29"/>
      <c r="Q92" s="29"/>
      <c r="R92" s="29"/>
      <c r="S92" s="29"/>
      <c r="T92" s="29"/>
      <c r="U92" s="29"/>
      <c r="V92" s="29"/>
      <c r="W92" s="18"/>
    </row>
    <row r="93" spans="1:23" ht="14.4" x14ac:dyDescent="0.3">
      <c r="A93" s="7"/>
      <c r="B93" s="14"/>
      <c r="C93" s="35"/>
      <c r="D93" s="29"/>
      <c r="E93" s="29"/>
      <c r="F93" s="29"/>
      <c r="G93" s="35"/>
      <c r="H93" s="29"/>
      <c r="I93" s="29"/>
      <c r="J93" s="18"/>
      <c r="K93" s="14"/>
      <c r="L93" s="29"/>
      <c r="M93" s="29"/>
      <c r="N93" s="29"/>
      <c r="O93" s="29"/>
      <c r="P93" s="29"/>
      <c r="Q93" s="29"/>
      <c r="R93" s="29"/>
      <c r="S93" s="29"/>
      <c r="T93" s="29"/>
      <c r="U93" s="29"/>
      <c r="V93" s="29"/>
      <c r="W93" s="18"/>
    </row>
    <row r="94" spans="1:23" ht="14.4" x14ac:dyDescent="0.3">
      <c r="A94" s="7"/>
      <c r="B94" s="14"/>
      <c r="C94" s="35"/>
      <c r="D94" s="29"/>
      <c r="E94" s="29"/>
      <c r="F94" s="29"/>
      <c r="G94" s="35"/>
      <c r="H94" s="29"/>
      <c r="I94" s="29"/>
      <c r="J94" s="18"/>
      <c r="K94" s="14"/>
      <c r="L94" s="29"/>
      <c r="M94" s="29"/>
      <c r="N94" s="29"/>
      <c r="O94" s="29"/>
      <c r="P94" s="29"/>
      <c r="Q94" s="29"/>
      <c r="R94" s="29"/>
      <c r="S94" s="29"/>
      <c r="T94" s="29"/>
      <c r="U94" s="29"/>
      <c r="V94" s="29"/>
      <c r="W94" s="18"/>
    </row>
    <row r="95" spans="1:23" ht="14.4" x14ac:dyDescent="0.3">
      <c r="A95" s="7"/>
      <c r="B95" s="14"/>
      <c r="C95" s="35"/>
      <c r="D95" s="29"/>
      <c r="E95" s="29"/>
      <c r="F95" s="29"/>
      <c r="G95" s="35"/>
      <c r="H95" s="29"/>
      <c r="I95" s="29"/>
      <c r="J95" s="18"/>
      <c r="K95" s="14"/>
      <c r="L95" s="29"/>
      <c r="M95" s="29"/>
      <c r="N95" s="29"/>
      <c r="O95" s="29"/>
      <c r="P95" s="29"/>
      <c r="Q95" s="29"/>
      <c r="R95" s="29"/>
      <c r="S95" s="29"/>
      <c r="T95" s="29"/>
      <c r="U95" s="29"/>
      <c r="V95" s="29"/>
      <c r="W95" s="18"/>
    </row>
    <row r="96" spans="1:23" ht="14.4" x14ac:dyDescent="0.3">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7.399999999999999" x14ac:dyDescent="0.3">
      <c r="A97" s="7"/>
      <c r="B97" s="25" t="s">
        <v>141</v>
      </c>
      <c r="C97" s="29"/>
      <c r="D97" s="29"/>
      <c r="E97" s="29"/>
      <c r="F97" s="29"/>
      <c r="G97" s="29"/>
      <c r="H97" s="29"/>
      <c r="I97" s="29"/>
      <c r="J97" s="18"/>
      <c r="K97" s="14"/>
      <c r="L97" s="29"/>
      <c r="M97" s="29"/>
      <c r="N97" s="29"/>
      <c r="O97" s="29"/>
      <c r="P97" s="29"/>
      <c r="Q97" s="29"/>
      <c r="R97" s="29"/>
      <c r="S97" s="29"/>
      <c r="T97" s="29"/>
      <c r="U97" s="29"/>
      <c r="V97" s="29"/>
      <c r="W97" s="18"/>
    </row>
    <row r="98" spans="1:23" ht="14.4" x14ac:dyDescent="0.3">
      <c r="A98" s="7"/>
      <c r="B98" s="14"/>
      <c r="C98" s="29"/>
      <c r="D98" s="29"/>
      <c r="E98" s="29"/>
      <c r="F98" s="29"/>
      <c r="G98" s="29"/>
      <c r="H98" s="29"/>
      <c r="I98" s="29"/>
      <c r="J98" s="18"/>
      <c r="K98" s="14"/>
      <c r="L98" s="29"/>
      <c r="M98" s="29"/>
      <c r="N98" s="29"/>
      <c r="O98" s="29"/>
      <c r="P98" s="29"/>
      <c r="Q98" s="29"/>
      <c r="R98" s="111" t="s">
        <v>134</v>
      </c>
      <c r="S98" s="29"/>
      <c r="T98" s="29"/>
      <c r="U98" s="29"/>
      <c r="V98" s="29"/>
      <c r="W98" s="18"/>
    </row>
    <row r="99" spans="1:23" ht="14.4" x14ac:dyDescent="0.3">
      <c r="A99" s="7"/>
      <c r="B99" s="14"/>
      <c r="C99" s="29"/>
      <c r="D99" s="29"/>
      <c r="E99" s="29"/>
      <c r="F99" s="29"/>
      <c r="G99" s="29"/>
      <c r="H99" s="29"/>
      <c r="I99" s="29"/>
      <c r="J99" s="18"/>
      <c r="K99" s="14"/>
      <c r="L99" s="29"/>
      <c r="M99" s="29"/>
      <c r="N99" s="35"/>
      <c r="O99" s="113" t="s">
        <v>14</v>
      </c>
      <c r="P99" s="29"/>
      <c r="Q99" s="29"/>
      <c r="R99" s="111" t="s">
        <v>21</v>
      </c>
      <c r="S99" s="29"/>
      <c r="T99" s="29"/>
      <c r="U99" s="29"/>
      <c r="V99" s="29"/>
      <c r="W99" s="18"/>
    </row>
    <row r="100" spans="1:23" x14ac:dyDescent="0.25">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5">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5">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4.4" x14ac:dyDescent="0.3">
      <c r="A103" s="7"/>
      <c r="B103" s="14"/>
      <c r="C103" s="111" t="s">
        <v>25</v>
      </c>
      <c r="D103" s="29"/>
      <c r="E103" s="29"/>
      <c r="F103" s="29"/>
      <c r="G103" s="111" t="s">
        <v>8</v>
      </c>
      <c r="H103" s="29"/>
      <c r="I103" s="29"/>
      <c r="J103" s="18"/>
      <c r="K103" s="14"/>
      <c r="L103" s="29"/>
      <c r="M103" s="29"/>
      <c r="N103" s="29"/>
      <c r="O103" s="29"/>
      <c r="P103" s="29"/>
      <c r="Q103" s="29"/>
      <c r="R103" s="29"/>
      <c r="S103" s="29"/>
      <c r="T103" s="29"/>
      <c r="U103" s="29"/>
      <c r="V103" s="29"/>
      <c r="W103" s="18"/>
    </row>
    <row r="104" spans="1:23" ht="14.4" x14ac:dyDescent="0.3">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6" x14ac:dyDescent="0.3">
      <c r="A105" s="7"/>
      <c r="B105" s="117"/>
      <c r="C105" s="35"/>
      <c r="D105" s="29"/>
      <c r="E105" s="29"/>
      <c r="F105" s="29"/>
      <c r="G105" s="35"/>
      <c r="H105" s="29"/>
      <c r="I105" s="29"/>
      <c r="J105" s="18"/>
      <c r="K105" s="14"/>
      <c r="L105" s="29"/>
      <c r="M105" s="29"/>
      <c r="N105" s="29"/>
      <c r="O105" s="29"/>
      <c r="P105" s="29"/>
      <c r="Q105" s="29"/>
      <c r="R105" s="29"/>
      <c r="S105" s="29"/>
      <c r="T105" s="29"/>
      <c r="U105" s="29"/>
      <c r="V105" s="29"/>
      <c r="W105" s="18"/>
    </row>
    <row r="106" spans="1:23" ht="14.4" x14ac:dyDescent="0.3">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4.4" x14ac:dyDescent="0.3">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4.4" x14ac:dyDescent="0.3">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4.4" x14ac:dyDescent="0.3">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4.4" x14ac:dyDescent="0.3">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4.4" x14ac:dyDescent="0.3">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4.4" x14ac:dyDescent="0.3">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4.4" x14ac:dyDescent="0.3">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4.4" x14ac:dyDescent="0.3">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4.4" x14ac:dyDescent="0.3">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4.4" x14ac:dyDescent="0.3">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4.4" x14ac:dyDescent="0.3">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4.4" x14ac:dyDescent="0.3">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4.4" x14ac:dyDescent="0.3">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4.4" x14ac:dyDescent="0.3">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4.4" x14ac:dyDescent="0.3">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 thickBot="1" x14ac:dyDescent="0.35">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5">
      <c r="A123" s="7"/>
    </row>
  </sheetData>
  <hyperlinks>
    <hyperlink ref="H20" location="'PM-KV-03-01'!B8" display="Összefoglalás 1.pont" xr:uid="{00000000-0004-0000-0100-000000000000}"/>
    <hyperlink ref="H24" location="'PM-KV-03-01'!B8" display="Összefoglalás 1.pont" xr:uid="{00000000-0004-0000-0100-000001000000}"/>
    <hyperlink ref="H30" location="'PM-KV-03-01'!B69" display="Összefoglalás 8.pont" xr:uid="{00000000-0004-0000-0100-000002000000}"/>
    <hyperlink ref="H35" location="'PM-KV-03-01'!B49" display="Összefoglalás 6.pont" xr:uid="{00000000-0004-0000-0100-000003000000}"/>
    <hyperlink ref="H42" location="'PM-KV-03-01'!B75" display="Összefoglalás 9.pont" xr:uid="{00000000-0004-0000-0100-000004000000}"/>
    <hyperlink ref="P21" location="'PM-KV-03-01'!B91" display="Összefoglalás 11.pont" xr:uid="{00000000-0004-0000-0100-000005000000}"/>
    <hyperlink ref="S21" location="'PM-KV-03-01'!B19" display="Összefoglalás 2.pont" xr:uid="{00000000-0004-0000-0100-000006000000}"/>
    <hyperlink ref="P37" location="'PM-KV-03-01'!B105" display="Összefoglalás 11/a.pont" xr:uid="{00000000-0004-0000-0100-000007000000}"/>
    <hyperlink ref="S37" location="'PM-KV-03-01'!B25" display="Összefoglalás 3.pont" xr:uid="{00000000-0004-0000-0100-000008000000}"/>
    <hyperlink ref="G83" location="'PM-KV-03-01'!B99" display="Összefoglalás 11.pont" xr:uid="{00000000-0004-0000-0100-000009000000}"/>
    <hyperlink ref="C92" location="'PM-KV-03-01'!B75" display="Összefoglalás 9.pont" xr:uid="{00000000-0004-0000-0100-00000A000000}"/>
    <hyperlink ref="C103" location="'PM-KV-03-01'!B84" display="Összefoglalás 10.pont" xr:uid="{00000000-0004-0000-0100-00000B000000}"/>
    <hyperlink ref="G103" location="'PM-KV-03-01'!B103" display="Összefoglalás 11.pont" xr:uid="{00000000-0004-0000-0100-00000C000000}"/>
    <hyperlink ref="O80" location="'PM-KV-03-01'!B44" display="Összefoglalás 5.pont" xr:uid="{00000000-0004-0000-0100-00000D000000}"/>
    <hyperlink ref="R80" location="'PM-KV-03-01'!B35" display="Összefoglalás 4.pont" xr:uid="{00000000-0004-0000-0100-00000E000000}"/>
    <hyperlink ref="O99" location="'PM-KV-03-01'!B25" display="Összefoglalás 3.pont" xr:uid="{00000000-0004-0000-0100-00000F000000}"/>
    <hyperlink ref="R99" location="'PM-KV-03-01'!B63" display="Összefoglalás 7/a.pont" xr:uid="{00000000-0004-0000-0100-000010000000}"/>
    <hyperlink ref="R98" location="'PM-KV-03-01'!B56" display="Összefoglalás 7.pont" xr:uid="{00000000-0004-0000-0100-000011000000}"/>
    <hyperlink ref="X1" location="Tartalom!B1" display="tartalom" xr:uid="{00000000-0004-0000-0100-000012000000}"/>
  </hyperlinks>
  <pageMargins left="0.70866141732283472" right="0.70866141732283472" top="0.55118110236220474" bottom="0.19685039370078741" header="0.31496062992125984" footer="0.31496062992125984"/>
  <pageSetup paperSize="9" scale="46"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137"/>
  <sheetViews>
    <sheetView showGridLines="0" zoomScale="90" zoomScaleNormal="90" workbookViewId="0">
      <selection activeCell="B1" sqref="B1"/>
    </sheetView>
  </sheetViews>
  <sheetFormatPr defaultRowHeight="12" x14ac:dyDescent="0.25"/>
  <cols>
    <col min="1" max="1" width="4.109375" style="5" customWidth="1"/>
    <col min="2" max="2" width="4.6640625" style="5" customWidth="1"/>
    <col min="3" max="3" width="24.33203125" style="5" customWidth="1"/>
    <col min="4" max="4" width="4.88671875" style="5" customWidth="1"/>
    <col min="5" max="5" width="22.6640625" style="5" customWidth="1"/>
    <col min="6" max="6" width="4.88671875" style="5" customWidth="1"/>
    <col min="7" max="7" width="29.44140625" style="5" customWidth="1"/>
    <col min="8" max="8" width="11.5546875" style="5" customWidth="1"/>
    <col min="9" max="9" width="6" style="5" customWidth="1"/>
    <col min="10" max="256" width="9.109375" style="5"/>
    <col min="257" max="257" width="10.44140625" style="5" customWidth="1"/>
    <col min="258" max="258" width="4.6640625" style="5" customWidth="1"/>
    <col min="259" max="259" width="24.33203125" style="5" customWidth="1"/>
    <col min="260" max="260" width="4.88671875" style="5" customWidth="1"/>
    <col min="261" max="261" width="22.6640625" style="5" customWidth="1"/>
    <col min="262" max="262" width="4.88671875" style="5" customWidth="1"/>
    <col min="263" max="263" width="29.44140625" style="5" customWidth="1"/>
    <col min="264" max="264" width="11.5546875" style="5" customWidth="1"/>
    <col min="265" max="265" width="6" style="5" customWidth="1"/>
    <col min="266" max="512" width="9.109375" style="5"/>
    <col min="513" max="513" width="10.44140625" style="5" customWidth="1"/>
    <col min="514" max="514" width="4.6640625" style="5" customWidth="1"/>
    <col min="515" max="515" width="24.33203125" style="5" customWidth="1"/>
    <col min="516" max="516" width="4.88671875" style="5" customWidth="1"/>
    <col min="517" max="517" width="22.6640625" style="5" customWidth="1"/>
    <col min="518" max="518" width="4.88671875" style="5" customWidth="1"/>
    <col min="519" max="519" width="29.44140625" style="5" customWidth="1"/>
    <col min="520" max="520" width="11.5546875" style="5" customWidth="1"/>
    <col min="521" max="521" width="6" style="5" customWidth="1"/>
    <col min="522" max="768" width="9.109375" style="5"/>
    <col min="769" max="769" width="10.44140625" style="5" customWidth="1"/>
    <col min="770" max="770" width="4.6640625" style="5" customWidth="1"/>
    <col min="771" max="771" width="24.33203125" style="5" customWidth="1"/>
    <col min="772" max="772" width="4.88671875" style="5" customWidth="1"/>
    <col min="773" max="773" width="22.6640625" style="5" customWidth="1"/>
    <col min="774" max="774" width="4.88671875" style="5" customWidth="1"/>
    <col min="775" max="775" width="29.44140625" style="5" customWidth="1"/>
    <col min="776" max="776" width="11.5546875" style="5" customWidth="1"/>
    <col min="777" max="777" width="6" style="5" customWidth="1"/>
    <col min="778" max="1024" width="9.109375" style="5"/>
    <col min="1025" max="1025" width="10.44140625" style="5" customWidth="1"/>
    <col min="1026" max="1026" width="4.6640625" style="5" customWidth="1"/>
    <col min="1027" max="1027" width="24.33203125" style="5" customWidth="1"/>
    <col min="1028" max="1028" width="4.88671875" style="5" customWidth="1"/>
    <col min="1029" max="1029" width="22.6640625" style="5" customWidth="1"/>
    <col min="1030" max="1030" width="4.88671875" style="5" customWidth="1"/>
    <col min="1031" max="1031" width="29.44140625" style="5" customWidth="1"/>
    <col min="1032" max="1032" width="11.5546875" style="5" customWidth="1"/>
    <col min="1033" max="1033" width="6" style="5" customWidth="1"/>
    <col min="1034" max="1280" width="9.109375" style="5"/>
    <col min="1281" max="1281" width="10.44140625" style="5" customWidth="1"/>
    <col min="1282" max="1282" width="4.6640625" style="5" customWidth="1"/>
    <col min="1283" max="1283" width="24.33203125" style="5" customWidth="1"/>
    <col min="1284" max="1284" width="4.88671875" style="5" customWidth="1"/>
    <col min="1285" max="1285" width="22.6640625" style="5" customWidth="1"/>
    <col min="1286" max="1286" width="4.88671875" style="5" customWidth="1"/>
    <col min="1287" max="1287" width="29.44140625" style="5" customWidth="1"/>
    <col min="1288" max="1288" width="11.5546875" style="5" customWidth="1"/>
    <col min="1289" max="1289" width="6" style="5" customWidth="1"/>
    <col min="1290" max="1536" width="9.109375" style="5"/>
    <col min="1537" max="1537" width="10.44140625" style="5" customWidth="1"/>
    <col min="1538" max="1538" width="4.6640625" style="5" customWidth="1"/>
    <col min="1539" max="1539" width="24.33203125" style="5" customWidth="1"/>
    <col min="1540" max="1540" width="4.88671875" style="5" customWidth="1"/>
    <col min="1541" max="1541" width="22.6640625" style="5" customWidth="1"/>
    <col min="1542" max="1542" width="4.88671875" style="5" customWidth="1"/>
    <col min="1543" max="1543" width="29.44140625" style="5" customWidth="1"/>
    <col min="1544" max="1544" width="11.5546875" style="5" customWidth="1"/>
    <col min="1545" max="1545" width="6" style="5" customWidth="1"/>
    <col min="1546" max="1792" width="9.109375" style="5"/>
    <col min="1793" max="1793" width="10.44140625" style="5" customWidth="1"/>
    <col min="1794" max="1794" width="4.6640625" style="5" customWidth="1"/>
    <col min="1795" max="1795" width="24.33203125" style="5" customWidth="1"/>
    <col min="1796" max="1796" width="4.88671875" style="5" customWidth="1"/>
    <col min="1797" max="1797" width="22.6640625" style="5" customWidth="1"/>
    <col min="1798" max="1798" width="4.88671875" style="5" customWidth="1"/>
    <col min="1799" max="1799" width="29.44140625" style="5" customWidth="1"/>
    <col min="1800" max="1800" width="11.5546875" style="5" customWidth="1"/>
    <col min="1801" max="1801" width="6" style="5" customWidth="1"/>
    <col min="1802" max="2048" width="9.109375" style="5"/>
    <col min="2049" max="2049" width="10.44140625" style="5" customWidth="1"/>
    <col min="2050" max="2050" width="4.6640625" style="5" customWidth="1"/>
    <col min="2051" max="2051" width="24.33203125" style="5" customWidth="1"/>
    <col min="2052" max="2052" width="4.88671875" style="5" customWidth="1"/>
    <col min="2053" max="2053" width="22.6640625" style="5" customWidth="1"/>
    <col min="2054" max="2054" width="4.88671875" style="5" customWidth="1"/>
    <col min="2055" max="2055" width="29.44140625" style="5" customWidth="1"/>
    <col min="2056" max="2056" width="11.5546875" style="5" customWidth="1"/>
    <col min="2057" max="2057" width="6" style="5" customWidth="1"/>
    <col min="2058" max="2304" width="9.109375" style="5"/>
    <col min="2305" max="2305" width="10.44140625" style="5" customWidth="1"/>
    <col min="2306" max="2306" width="4.6640625" style="5" customWidth="1"/>
    <col min="2307" max="2307" width="24.33203125" style="5" customWidth="1"/>
    <col min="2308" max="2308" width="4.88671875" style="5" customWidth="1"/>
    <col min="2309" max="2309" width="22.6640625" style="5" customWidth="1"/>
    <col min="2310" max="2310" width="4.88671875" style="5" customWidth="1"/>
    <col min="2311" max="2311" width="29.44140625" style="5" customWidth="1"/>
    <col min="2312" max="2312" width="11.5546875" style="5" customWidth="1"/>
    <col min="2313" max="2313" width="6" style="5" customWidth="1"/>
    <col min="2314" max="2560" width="9.109375" style="5"/>
    <col min="2561" max="2561" width="10.44140625" style="5" customWidth="1"/>
    <col min="2562" max="2562" width="4.6640625" style="5" customWidth="1"/>
    <col min="2563" max="2563" width="24.33203125" style="5" customWidth="1"/>
    <col min="2564" max="2564" width="4.88671875" style="5" customWidth="1"/>
    <col min="2565" max="2565" width="22.6640625" style="5" customWidth="1"/>
    <col min="2566" max="2566" width="4.88671875" style="5" customWidth="1"/>
    <col min="2567" max="2567" width="29.44140625" style="5" customWidth="1"/>
    <col min="2568" max="2568" width="11.5546875" style="5" customWidth="1"/>
    <col min="2569" max="2569" width="6" style="5" customWidth="1"/>
    <col min="2570" max="2816" width="9.109375" style="5"/>
    <col min="2817" max="2817" width="10.44140625" style="5" customWidth="1"/>
    <col min="2818" max="2818" width="4.6640625" style="5" customWidth="1"/>
    <col min="2819" max="2819" width="24.33203125" style="5" customWidth="1"/>
    <col min="2820" max="2820" width="4.88671875" style="5" customWidth="1"/>
    <col min="2821" max="2821" width="22.6640625" style="5" customWidth="1"/>
    <col min="2822" max="2822" width="4.88671875" style="5" customWidth="1"/>
    <col min="2823" max="2823" width="29.44140625" style="5" customWidth="1"/>
    <col min="2824" max="2824" width="11.5546875" style="5" customWidth="1"/>
    <col min="2825" max="2825" width="6" style="5" customWidth="1"/>
    <col min="2826" max="3072" width="9.109375" style="5"/>
    <col min="3073" max="3073" width="10.44140625" style="5" customWidth="1"/>
    <col min="3074" max="3074" width="4.6640625" style="5" customWidth="1"/>
    <col min="3075" max="3075" width="24.33203125" style="5" customWidth="1"/>
    <col min="3076" max="3076" width="4.88671875" style="5" customWidth="1"/>
    <col min="3077" max="3077" width="22.6640625" style="5" customWidth="1"/>
    <col min="3078" max="3078" width="4.88671875" style="5" customWidth="1"/>
    <col min="3079" max="3079" width="29.44140625" style="5" customWidth="1"/>
    <col min="3080" max="3080" width="11.5546875" style="5" customWidth="1"/>
    <col min="3081" max="3081" width="6" style="5" customWidth="1"/>
    <col min="3082" max="3328" width="9.109375" style="5"/>
    <col min="3329" max="3329" width="10.44140625" style="5" customWidth="1"/>
    <col min="3330" max="3330" width="4.6640625" style="5" customWidth="1"/>
    <col min="3331" max="3331" width="24.33203125" style="5" customWidth="1"/>
    <col min="3332" max="3332" width="4.88671875" style="5" customWidth="1"/>
    <col min="3333" max="3333" width="22.6640625" style="5" customWidth="1"/>
    <col min="3334" max="3334" width="4.88671875" style="5" customWidth="1"/>
    <col min="3335" max="3335" width="29.44140625" style="5" customWidth="1"/>
    <col min="3336" max="3336" width="11.5546875" style="5" customWidth="1"/>
    <col min="3337" max="3337" width="6" style="5" customWidth="1"/>
    <col min="3338" max="3584" width="9.109375" style="5"/>
    <col min="3585" max="3585" width="10.44140625" style="5" customWidth="1"/>
    <col min="3586" max="3586" width="4.6640625" style="5" customWidth="1"/>
    <col min="3587" max="3587" width="24.33203125" style="5" customWidth="1"/>
    <col min="3588" max="3588" width="4.88671875" style="5" customWidth="1"/>
    <col min="3589" max="3589" width="22.6640625" style="5" customWidth="1"/>
    <col min="3590" max="3590" width="4.88671875" style="5" customWidth="1"/>
    <col min="3591" max="3591" width="29.44140625" style="5" customWidth="1"/>
    <col min="3592" max="3592" width="11.5546875" style="5" customWidth="1"/>
    <col min="3593" max="3593" width="6" style="5" customWidth="1"/>
    <col min="3594" max="3840" width="9.109375" style="5"/>
    <col min="3841" max="3841" width="10.44140625" style="5" customWidth="1"/>
    <col min="3842" max="3842" width="4.6640625" style="5" customWidth="1"/>
    <col min="3843" max="3843" width="24.33203125" style="5" customWidth="1"/>
    <col min="3844" max="3844" width="4.88671875" style="5" customWidth="1"/>
    <col min="3845" max="3845" width="22.6640625" style="5" customWidth="1"/>
    <col min="3846" max="3846" width="4.88671875" style="5" customWidth="1"/>
    <col min="3847" max="3847" width="29.44140625" style="5" customWidth="1"/>
    <col min="3848" max="3848" width="11.5546875" style="5" customWidth="1"/>
    <col min="3849" max="3849" width="6" style="5" customWidth="1"/>
    <col min="3850" max="4096" width="9.109375" style="5"/>
    <col min="4097" max="4097" width="10.44140625" style="5" customWidth="1"/>
    <col min="4098" max="4098" width="4.6640625" style="5" customWidth="1"/>
    <col min="4099" max="4099" width="24.33203125" style="5" customWidth="1"/>
    <col min="4100" max="4100" width="4.88671875" style="5" customWidth="1"/>
    <col min="4101" max="4101" width="22.6640625" style="5" customWidth="1"/>
    <col min="4102" max="4102" width="4.88671875" style="5" customWidth="1"/>
    <col min="4103" max="4103" width="29.44140625" style="5" customWidth="1"/>
    <col min="4104" max="4104" width="11.5546875" style="5" customWidth="1"/>
    <col min="4105" max="4105" width="6" style="5" customWidth="1"/>
    <col min="4106" max="4352" width="9.109375" style="5"/>
    <col min="4353" max="4353" width="10.44140625" style="5" customWidth="1"/>
    <col min="4354" max="4354" width="4.6640625" style="5" customWidth="1"/>
    <col min="4355" max="4355" width="24.33203125" style="5" customWidth="1"/>
    <col min="4356" max="4356" width="4.88671875" style="5" customWidth="1"/>
    <col min="4357" max="4357" width="22.6640625" style="5" customWidth="1"/>
    <col min="4358" max="4358" width="4.88671875" style="5" customWidth="1"/>
    <col min="4359" max="4359" width="29.44140625" style="5" customWidth="1"/>
    <col min="4360" max="4360" width="11.5546875" style="5" customWidth="1"/>
    <col min="4361" max="4361" width="6" style="5" customWidth="1"/>
    <col min="4362" max="4608" width="9.109375" style="5"/>
    <col min="4609" max="4609" width="10.44140625" style="5" customWidth="1"/>
    <col min="4610" max="4610" width="4.6640625" style="5" customWidth="1"/>
    <col min="4611" max="4611" width="24.33203125" style="5" customWidth="1"/>
    <col min="4612" max="4612" width="4.88671875" style="5" customWidth="1"/>
    <col min="4613" max="4613" width="22.6640625" style="5" customWidth="1"/>
    <col min="4614" max="4614" width="4.88671875" style="5" customWidth="1"/>
    <col min="4615" max="4615" width="29.44140625" style="5" customWidth="1"/>
    <col min="4616" max="4616" width="11.5546875" style="5" customWidth="1"/>
    <col min="4617" max="4617" width="6" style="5" customWidth="1"/>
    <col min="4618" max="4864" width="9.109375" style="5"/>
    <col min="4865" max="4865" width="10.44140625" style="5" customWidth="1"/>
    <col min="4866" max="4866" width="4.6640625" style="5" customWidth="1"/>
    <col min="4867" max="4867" width="24.33203125" style="5" customWidth="1"/>
    <col min="4868" max="4868" width="4.88671875" style="5" customWidth="1"/>
    <col min="4869" max="4869" width="22.6640625" style="5" customWidth="1"/>
    <col min="4870" max="4870" width="4.88671875" style="5" customWidth="1"/>
    <col min="4871" max="4871" width="29.44140625" style="5" customWidth="1"/>
    <col min="4872" max="4872" width="11.5546875" style="5" customWidth="1"/>
    <col min="4873" max="4873" width="6" style="5" customWidth="1"/>
    <col min="4874" max="5120" width="9.109375" style="5"/>
    <col min="5121" max="5121" width="10.44140625" style="5" customWidth="1"/>
    <col min="5122" max="5122" width="4.6640625" style="5" customWidth="1"/>
    <col min="5123" max="5123" width="24.33203125" style="5" customWidth="1"/>
    <col min="5124" max="5124" width="4.88671875" style="5" customWidth="1"/>
    <col min="5125" max="5125" width="22.6640625" style="5" customWidth="1"/>
    <col min="5126" max="5126" width="4.88671875" style="5" customWidth="1"/>
    <col min="5127" max="5127" width="29.44140625" style="5" customWidth="1"/>
    <col min="5128" max="5128" width="11.5546875" style="5" customWidth="1"/>
    <col min="5129" max="5129" width="6" style="5" customWidth="1"/>
    <col min="5130" max="5376" width="9.109375" style="5"/>
    <col min="5377" max="5377" width="10.44140625" style="5" customWidth="1"/>
    <col min="5378" max="5378" width="4.6640625" style="5" customWidth="1"/>
    <col min="5379" max="5379" width="24.33203125" style="5" customWidth="1"/>
    <col min="5380" max="5380" width="4.88671875" style="5" customWidth="1"/>
    <col min="5381" max="5381" width="22.6640625" style="5" customWidth="1"/>
    <col min="5382" max="5382" width="4.88671875" style="5" customWidth="1"/>
    <col min="5383" max="5383" width="29.44140625" style="5" customWidth="1"/>
    <col min="5384" max="5384" width="11.5546875" style="5" customWidth="1"/>
    <col min="5385" max="5385" width="6" style="5" customWidth="1"/>
    <col min="5386" max="5632" width="9.109375" style="5"/>
    <col min="5633" max="5633" width="10.44140625" style="5" customWidth="1"/>
    <col min="5634" max="5634" width="4.6640625" style="5" customWidth="1"/>
    <col min="5635" max="5635" width="24.33203125" style="5" customWidth="1"/>
    <col min="5636" max="5636" width="4.88671875" style="5" customWidth="1"/>
    <col min="5637" max="5637" width="22.6640625" style="5" customWidth="1"/>
    <col min="5638" max="5638" width="4.88671875" style="5" customWidth="1"/>
    <col min="5639" max="5639" width="29.44140625" style="5" customWidth="1"/>
    <col min="5640" max="5640" width="11.5546875" style="5" customWidth="1"/>
    <col min="5641" max="5641" width="6" style="5" customWidth="1"/>
    <col min="5642" max="5888" width="9.109375" style="5"/>
    <col min="5889" max="5889" width="10.44140625" style="5" customWidth="1"/>
    <col min="5890" max="5890" width="4.6640625" style="5" customWidth="1"/>
    <col min="5891" max="5891" width="24.33203125" style="5" customWidth="1"/>
    <col min="5892" max="5892" width="4.88671875" style="5" customWidth="1"/>
    <col min="5893" max="5893" width="22.6640625" style="5" customWidth="1"/>
    <col min="5894" max="5894" width="4.88671875" style="5" customWidth="1"/>
    <col min="5895" max="5895" width="29.44140625" style="5" customWidth="1"/>
    <col min="5896" max="5896" width="11.5546875" style="5" customWidth="1"/>
    <col min="5897" max="5897" width="6" style="5" customWidth="1"/>
    <col min="5898" max="6144" width="9.109375" style="5"/>
    <col min="6145" max="6145" width="10.44140625" style="5" customWidth="1"/>
    <col min="6146" max="6146" width="4.6640625" style="5" customWidth="1"/>
    <col min="6147" max="6147" width="24.33203125" style="5" customWidth="1"/>
    <col min="6148" max="6148" width="4.88671875" style="5" customWidth="1"/>
    <col min="6149" max="6149" width="22.6640625" style="5" customWidth="1"/>
    <col min="6150" max="6150" width="4.88671875" style="5" customWidth="1"/>
    <col min="6151" max="6151" width="29.44140625" style="5" customWidth="1"/>
    <col min="6152" max="6152" width="11.5546875" style="5" customWidth="1"/>
    <col min="6153" max="6153" width="6" style="5" customWidth="1"/>
    <col min="6154" max="6400" width="9.109375" style="5"/>
    <col min="6401" max="6401" width="10.44140625" style="5" customWidth="1"/>
    <col min="6402" max="6402" width="4.6640625" style="5" customWidth="1"/>
    <col min="6403" max="6403" width="24.33203125" style="5" customWidth="1"/>
    <col min="6404" max="6404" width="4.88671875" style="5" customWidth="1"/>
    <col min="6405" max="6405" width="22.6640625" style="5" customWidth="1"/>
    <col min="6406" max="6406" width="4.88671875" style="5" customWidth="1"/>
    <col min="6407" max="6407" width="29.44140625" style="5" customWidth="1"/>
    <col min="6408" max="6408" width="11.5546875" style="5" customWidth="1"/>
    <col min="6409" max="6409" width="6" style="5" customWidth="1"/>
    <col min="6410" max="6656" width="9.109375" style="5"/>
    <col min="6657" max="6657" width="10.44140625" style="5" customWidth="1"/>
    <col min="6658" max="6658" width="4.6640625" style="5" customWidth="1"/>
    <col min="6659" max="6659" width="24.33203125" style="5" customWidth="1"/>
    <col min="6660" max="6660" width="4.88671875" style="5" customWidth="1"/>
    <col min="6661" max="6661" width="22.6640625" style="5" customWidth="1"/>
    <col min="6662" max="6662" width="4.88671875" style="5" customWidth="1"/>
    <col min="6663" max="6663" width="29.44140625" style="5" customWidth="1"/>
    <col min="6664" max="6664" width="11.5546875" style="5" customWidth="1"/>
    <col min="6665" max="6665" width="6" style="5" customWidth="1"/>
    <col min="6666" max="6912" width="9.109375" style="5"/>
    <col min="6913" max="6913" width="10.44140625" style="5" customWidth="1"/>
    <col min="6914" max="6914" width="4.6640625" style="5" customWidth="1"/>
    <col min="6915" max="6915" width="24.33203125" style="5" customWidth="1"/>
    <col min="6916" max="6916" width="4.88671875" style="5" customWidth="1"/>
    <col min="6917" max="6917" width="22.6640625" style="5" customWidth="1"/>
    <col min="6918" max="6918" width="4.88671875" style="5" customWidth="1"/>
    <col min="6919" max="6919" width="29.44140625" style="5" customWidth="1"/>
    <col min="6920" max="6920" width="11.5546875" style="5" customWidth="1"/>
    <col min="6921" max="6921" width="6" style="5" customWidth="1"/>
    <col min="6922" max="7168" width="9.109375" style="5"/>
    <col min="7169" max="7169" width="10.44140625" style="5" customWidth="1"/>
    <col min="7170" max="7170" width="4.6640625" style="5" customWidth="1"/>
    <col min="7171" max="7171" width="24.33203125" style="5" customWidth="1"/>
    <col min="7172" max="7172" width="4.88671875" style="5" customWidth="1"/>
    <col min="7173" max="7173" width="22.6640625" style="5" customWidth="1"/>
    <col min="7174" max="7174" width="4.88671875" style="5" customWidth="1"/>
    <col min="7175" max="7175" width="29.44140625" style="5" customWidth="1"/>
    <col min="7176" max="7176" width="11.5546875" style="5" customWidth="1"/>
    <col min="7177" max="7177" width="6" style="5" customWidth="1"/>
    <col min="7178" max="7424" width="9.109375" style="5"/>
    <col min="7425" max="7425" width="10.44140625" style="5" customWidth="1"/>
    <col min="7426" max="7426" width="4.6640625" style="5" customWidth="1"/>
    <col min="7427" max="7427" width="24.33203125" style="5" customWidth="1"/>
    <col min="7428" max="7428" width="4.88671875" style="5" customWidth="1"/>
    <col min="7429" max="7429" width="22.6640625" style="5" customWidth="1"/>
    <col min="7430" max="7430" width="4.88671875" style="5" customWidth="1"/>
    <col min="7431" max="7431" width="29.44140625" style="5" customWidth="1"/>
    <col min="7432" max="7432" width="11.5546875" style="5" customWidth="1"/>
    <col min="7433" max="7433" width="6" style="5" customWidth="1"/>
    <col min="7434" max="7680" width="9.109375" style="5"/>
    <col min="7681" max="7681" width="10.44140625" style="5" customWidth="1"/>
    <col min="7682" max="7682" width="4.6640625" style="5" customWidth="1"/>
    <col min="7683" max="7683" width="24.33203125" style="5" customWidth="1"/>
    <col min="7684" max="7684" width="4.88671875" style="5" customWidth="1"/>
    <col min="7685" max="7685" width="22.6640625" style="5" customWidth="1"/>
    <col min="7686" max="7686" width="4.88671875" style="5" customWidth="1"/>
    <col min="7687" max="7687" width="29.44140625" style="5" customWidth="1"/>
    <col min="7688" max="7688" width="11.5546875" style="5" customWidth="1"/>
    <col min="7689" max="7689" width="6" style="5" customWidth="1"/>
    <col min="7690" max="7936" width="9.109375" style="5"/>
    <col min="7937" max="7937" width="10.44140625" style="5" customWidth="1"/>
    <col min="7938" max="7938" width="4.6640625" style="5" customWidth="1"/>
    <col min="7939" max="7939" width="24.33203125" style="5" customWidth="1"/>
    <col min="7940" max="7940" width="4.88671875" style="5" customWidth="1"/>
    <col min="7941" max="7941" width="22.6640625" style="5" customWidth="1"/>
    <col min="7942" max="7942" width="4.88671875" style="5" customWidth="1"/>
    <col min="7943" max="7943" width="29.44140625" style="5" customWidth="1"/>
    <col min="7944" max="7944" width="11.5546875" style="5" customWidth="1"/>
    <col min="7945" max="7945" width="6" style="5" customWidth="1"/>
    <col min="7946" max="8192" width="9.109375" style="5"/>
    <col min="8193" max="8193" width="10.44140625" style="5" customWidth="1"/>
    <col min="8194" max="8194" width="4.6640625" style="5" customWidth="1"/>
    <col min="8195" max="8195" width="24.33203125" style="5" customWidth="1"/>
    <col min="8196" max="8196" width="4.88671875" style="5" customWidth="1"/>
    <col min="8197" max="8197" width="22.6640625" style="5" customWidth="1"/>
    <col min="8198" max="8198" width="4.88671875" style="5" customWidth="1"/>
    <col min="8199" max="8199" width="29.44140625" style="5" customWidth="1"/>
    <col min="8200" max="8200" width="11.5546875" style="5" customWidth="1"/>
    <col min="8201" max="8201" width="6" style="5" customWidth="1"/>
    <col min="8202" max="8448" width="9.109375" style="5"/>
    <col min="8449" max="8449" width="10.44140625" style="5" customWidth="1"/>
    <col min="8450" max="8450" width="4.6640625" style="5" customWidth="1"/>
    <col min="8451" max="8451" width="24.33203125" style="5" customWidth="1"/>
    <col min="8452" max="8452" width="4.88671875" style="5" customWidth="1"/>
    <col min="8453" max="8453" width="22.6640625" style="5" customWidth="1"/>
    <col min="8454" max="8454" width="4.88671875" style="5" customWidth="1"/>
    <col min="8455" max="8455" width="29.44140625" style="5" customWidth="1"/>
    <col min="8456" max="8456" width="11.5546875" style="5" customWidth="1"/>
    <col min="8457" max="8457" width="6" style="5" customWidth="1"/>
    <col min="8458" max="8704" width="9.109375" style="5"/>
    <col min="8705" max="8705" width="10.44140625" style="5" customWidth="1"/>
    <col min="8706" max="8706" width="4.6640625" style="5" customWidth="1"/>
    <col min="8707" max="8707" width="24.33203125" style="5" customWidth="1"/>
    <col min="8708" max="8708" width="4.88671875" style="5" customWidth="1"/>
    <col min="8709" max="8709" width="22.6640625" style="5" customWidth="1"/>
    <col min="8710" max="8710" width="4.88671875" style="5" customWidth="1"/>
    <col min="8711" max="8711" width="29.44140625" style="5" customWidth="1"/>
    <col min="8712" max="8712" width="11.5546875" style="5" customWidth="1"/>
    <col min="8713" max="8713" width="6" style="5" customWidth="1"/>
    <col min="8714" max="8960" width="9.109375" style="5"/>
    <col min="8961" max="8961" width="10.44140625" style="5" customWidth="1"/>
    <col min="8962" max="8962" width="4.6640625" style="5" customWidth="1"/>
    <col min="8963" max="8963" width="24.33203125" style="5" customWidth="1"/>
    <col min="8964" max="8964" width="4.88671875" style="5" customWidth="1"/>
    <col min="8965" max="8965" width="22.6640625" style="5" customWidth="1"/>
    <col min="8966" max="8966" width="4.88671875" style="5" customWidth="1"/>
    <col min="8967" max="8967" width="29.44140625" style="5" customWidth="1"/>
    <col min="8968" max="8968" width="11.5546875" style="5" customWidth="1"/>
    <col min="8969" max="8969" width="6" style="5" customWidth="1"/>
    <col min="8970" max="9216" width="9.109375" style="5"/>
    <col min="9217" max="9217" width="10.44140625" style="5" customWidth="1"/>
    <col min="9218" max="9218" width="4.6640625" style="5" customWidth="1"/>
    <col min="9219" max="9219" width="24.33203125" style="5" customWidth="1"/>
    <col min="9220" max="9220" width="4.88671875" style="5" customWidth="1"/>
    <col min="9221" max="9221" width="22.6640625" style="5" customWidth="1"/>
    <col min="9222" max="9222" width="4.88671875" style="5" customWidth="1"/>
    <col min="9223" max="9223" width="29.44140625" style="5" customWidth="1"/>
    <col min="9224" max="9224" width="11.5546875" style="5" customWidth="1"/>
    <col min="9225" max="9225" width="6" style="5" customWidth="1"/>
    <col min="9226" max="9472" width="9.109375" style="5"/>
    <col min="9473" max="9473" width="10.44140625" style="5" customWidth="1"/>
    <col min="9474" max="9474" width="4.6640625" style="5" customWidth="1"/>
    <col min="9475" max="9475" width="24.33203125" style="5" customWidth="1"/>
    <col min="9476" max="9476" width="4.88671875" style="5" customWidth="1"/>
    <col min="9477" max="9477" width="22.6640625" style="5" customWidth="1"/>
    <col min="9478" max="9478" width="4.88671875" style="5" customWidth="1"/>
    <col min="9479" max="9479" width="29.44140625" style="5" customWidth="1"/>
    <col min="9480" max="9480" width="11.5546875" style="5" customWidth="1"/>
    <col min="9481" max="9481" width="6" style="5" customWidth="1"/>
    <col min="9482" max="9728" width="9.109375" style="5"/>
    <col min="9729" max="9729" width="10.44140625" style="5" customWidth="1"/>
    <col min="9730" max="9730" width="4.6640625" style="5" customWidth="1"/>
    <col min="9731" max="9731" width="24.33203125" style="5" customWidth="1"/>
    <col min="9732" max="9732" width="4.88671875" style="5" customWidth="1"/>
    <col min="9733" max="9733" width="22.6640625" style="5" customWidth="1"/>
    <col min="9734" max="9734" width="4.88671875" style="5" customWidth="1"/>
    <col min="9735" max="9735" width="29.44140625" style="5" customWidth="1"/>
    <col min="9736" max="9736" width="11.5546875" style="5" customWidth="1"/>
    <col min="9737" max="9737" width="6" style="5" customWidth="1"/>
    <col min="9738" max="9984" width="9.109375" style="5"/>
    <col min="9985" max="9985" width="10.44140625" style="5" customWidth="1"/>
    <col min="9986" max="9986" width="4.6640625" style="5" customWidth="1"/>
    <col min="9987" max="9987" width="24.33203125" style="5" customWidth="1"/>
    <col min="9988" max="9988" width="4.88671875" style="5" customWidth="1"/>
    <col min="9989" max="9989" width="22.6640625" style="5" customWidth="1"/>
    <col min="9990" max="9990" width="4.88671875" style="5" customWidth="1"/>
    <col min="9991" max="9991" width="29.44140625" style="5" customWidth="1"/>
    <col min="9992" max="9992" width="11.5546875" style="5" customWidth="1"/>
    <col min="9993" max="9993" width="6" style="5" customWidth="1"/>
    <col min="9994" max="10240" width="9.109375" style="5"/>
    <col min="10241" max="10241" width="10.44140625" style="5" customWidth="1"/>
    <col min="10242" max="10242" width="4.6640625" style="5" customWidth="1"/>
    <col min="10243" max="10243" width="24.33203125" style="5" customWidth="1"/>
    <col min="10244" max="10244" width="4.88671875" style="5" customWidth="1"/>
    <col min="10245" max="10245" width="22.6640625" style="5" customWidth="1"/>
    <col min="10246" max="10246" width="4.88671875" style="5" customWidth="1"/>
    <col min="10247" max="10247" width="29.44140625" style="5" customWidth="1"/>
    <col min="10248" max="10248" width="11.5546875" style="5" customWidth="1"/>
    <col min="10249" max="10249" width="6" style="5" customWidth="1"/>
    <col min="10250" max="10496" width="9.109375" style="5"/>
    <col min="10497" max="10497" width="10.44140625" style="5" customWidth="1"/>
    <col min="10498" max="10498" width="4.6640625" style="5" customWidth="1"/>
    <col min="10499" max="10499" width="24.33203125" style="5" customWidth="1"/>
    <col min="10500" max="10500" width="4.88671875" style="5" customWidth="1"/>
    <col min="10501" max="10501" width="22.6640625" style="5" customWidth="1"/>
    <col min="10502" max="10502" width="4.88671875" style="5" customWidth="1"/>
    <col min="10503" max="10503" width="29.44140625" style="5" customWidth="1"/>
    <col min="10504" max="10504" width="11.5546875" style="5" customWidth="1"/>
    <col min="10505" max="10505" width="6" style="5" customWidth="1"/>
    <col min="10506" max="10752" width="9.109375" style="5"/>
    <col min="10753" max="10753" width="10.44140625" style="5" customWidth="1"/>
    <col min="10754" max="10754" width="4.6640625" style="5" customWidth="1"/>
    <col min="10755" max="10755" width="24.33203125" style="5" customWidth="1"/>
    <col min="10756" max="10756" width="4.88671875" style="5" customWidth="1"/>
    <col min="10757" max="10757" width="22.6640625" style="5" customWidth="1"/>
    <col min="10758" max="10758" width="4.88671875" style="5" customWidth="1"/>
    <col min="10759" max="10759" width="29.44140625" style="5" customWidth="1"/>
    <col min="10760" max="10760" width="11.5546875" style="5" customWidth="1"/>
    <col min="10761" max="10761" width="6" style="5" customWidth="1"/>
    <col min="10762" max="11008" width="9.109375" style="5"/>
    <col min="11009" max="11009" width="10.44140625" style="5" customWidth="1"/>
    <col min="11010" max="11010" width="4.6640625" style="5" customWidth="1"/>
    <col min="11011" max="11011" width="24.33203125" style="5" customWidth="1"/>
    <col min="11012" max="11012" width="4.88671875" style="5" customWidth="1"/>
    <col min="11013" max="11013" width="22.6640625" style="5" customWidth="1"/>
    <col min="11014" max="11014" width="4.88671875" style="5" customWidth="1"/>
    <col min="11015" max="11015" width="29.44140625" style="5" customWidth="1"/>
    <col min="11016" max="11016" width="11.5546875" style="5" customWidth="1"/>
    <col min="11017" max="11017" width="6" style="5" customWidth="1"/>
    <col min="11018" max="11264" width="9.109375" style="5"/>
    <col min="11265" max="11265" width="10.44140625" style="5" customWidth="1"/>
    <col min="11266" max="11266" width="4.6640625" style="5" customWidth="1"/>
    <col min="11267" max="11267" width="24.33203125" style="5" customWidth="1"/>
    <col min="11268" max="11268" width="4.88671875" style="5" customWidth="1"/>
    <col min="11269" max="11269" width="22.6640625" style="5" customWidth="1"/>
    <col min="11270" max="11270" width="4.88671875" style="5" customWidth="1"/>
    <col min="11271" max="11271" width="29.44140625" style="5" customWidth="1"/>
    <col min="11272" max="11272" width="11.5546875" style="5" customWidth="1"/>
    <col min="11273" max="11273" width="6" style="5" customWidth="1"/>
    <col min="11274" max="11520" width="9.109375" style="5"/>
    <col min="11521" max="11521" width="10.44140625" style="5" customWidth="1"/>
    <col min="11522" max="11522" width="4.6640625" style="5" customWidth="1"/>
    <col min="11523" max="11523" width="24.33203125" style="5" customWidth="1"/>
    <col min="11524" max="11524" width="4.88671875" style="5" customWidth="1"/>
    <col min="11525" max="11525" width="22.6640625" style="5" customWidth="1"/>
    <col min="11526" max="11526" width="4.88671875" style="5" customWidth="1"/>
    <col min="11527" max="11527" width="29.44140625" style="5" customWidth="1"/>
    <col min="11528" max="11528" width="11.5546875" style="5" customWidth="1"/>
    <col min="11529" max="11529" width="6" style="5" customWidth="1"/>
    <col min="11530" max="11776" width="9.109375" style="5"/>
    <col min="11777" max="11777" width="10.44140625" style="5" customWidth="1"/>
    <col min="11778" max="11778" width="4.6640625" style="5" customWidth="1"/>
    <col min="11779" max="11779" width="24.33203125" style="5" customWidth="1"/>
    <col min="11780" max="11780" width="4.88671875" style="5" customWidth="1"/>
    <col min="11781" max="11781" width="22.6640625" style="5" customWidth="1"/>
    <col min="11782" max="11782" width="4.88671875" style="5" customWidth="1"/>
    <col min="11783" max="11783" width="29.44140625" style="5" customWidth="1"/>
    <col min="11784" max="11784" width="11.5546875" style="5" customWidth="1"/>
    <col min="11785" max="11785" width="6" style="5" customWidth="1"/>
    <col min="11786" max="12032" width="9.109375" style="5"/>
    <col min="12033" max="12033" width="10.44140625" style="5" customWidth="1"/>
    <col min="12034" max="12034" width="4.6640625" style="5" customWidth="1"/>
    <col min="12035" max="12035" width="24.33203125" style="5" customWidth="1"/>
    <col min="12036" max="12036" width="4.88671875" style="5" customWidth="1"/>
    <col min="12037" max="12037" width="22.6640625" style="5" customWidth="1"/>
    <col min="12038" max="12038" width="4.88671875" style="5" customWidth="1"/>
    <col min="12039" max="12039" width="29.44140625" style="5" customWidth="1"/>
    <col min="12040" max="12040" width="11.5546875" style="5" customWidth="1"/>
    <col min="12041" max="12041" width="6" style="5" customWidth="1"/>
    <col min="12042" max="12288" width="9.109375" style="5"/>
    <col min="12289" max="12289" width="10.44140625" style="5" customWidth="1"/>
    <col min="12290" max="12290" width="4.6640625" style="5" customWidth="1"/>
    <col min="12291" max="12291" width="24.33203125" style="5" customWidth="1"/>
    <col min="12292" max="12292" width="4.88671875" style="5" customWidth="1"/>
    <col min="12293" max="12293" width="22.6640625" style="5" customWidth="1"/>
    <col min="12294" max="12294" width="4.88671875" style="5" customWidth="1"/>
    <col min="12295" max="12295" width="29.44140625" style="5" customWidth="1"/>
    <col min="12296" max="12296" width="11.5546875" style="5" customWidth="1"/>
    <col min="12297" max="12297" width="6" style="5" customWidth="1"/>
    <col min="12298" max="12544" width="9.109375" style="5"/>
    <col min="12545" max="12545" width="10.44140625" style="5" customWidth="1"/>
    <col min="12546" max="12546" width="4.6640625" style="5" customWidth="1"/>
    <col min="12547" max="12547" width="24.33203125" style="5" customWidth="1"/>
    <col min="12548" max="12548" width="4.88671875" style="5" customWidth="1"/>
    <col min="12549" max="12549" width="22.6640625" style="5" customWidth="1"/>
    <col min="12550" max="12550" width="4.88671875" style="5" customWidth="1"/>
    <col min="12551" max="12551" width="29.44140625" style="5" customWidth="1"/>
    <col min="12552" max="12552" width="11.5546875" style="5" customWidth="1"/>
    <col min="12553" max="12553" width="6" style="5" customWidth="1"/>
    <col min="12554" max="12800" width="9.109375" style="5"/>
    <col min="12801" max="12801" width="10.44140625" style="5" customWidth="1"/>
    <col min="12802" max="12802" width="4.6640625" style="5" customWidth="1"/>
    <col min="12803" max="12803" width="24.33203125" style="5" customWidth="1"/>
    <col min="12804" max="12804" width="4.88671875" style="5" customWidth="1"/>
    <col min="12805" max="12805" width="22.6640625" style="5" customWidth="1"/>
    <col min="12806" max="12806" width="4.88671875" style="5" customWidth="1"/>
    <col min="12807" max="12807" width="29.44140625" style="5" customWidth="1"/>
    <col min="12808" max="12808" width="11.5546875" style="5" customWidth="1"/>
    <col min="12809" max="12809" width="6" style="5" customWidth="1"/>
    <col min="12810" max="13056" width="9.109375" style="5"/>
    <col min="13057" max="13057" width="10.44140625" style="5" customWidth="1"/>
    <col min="13058" max="13058" width="4.6640625" style="5" customWidth="1"/>
    <col min="13059" max="13059" width="24.33203125" style="5" customWidth="1"/>
    <col min="13060" max="13060" width="4.88671875" style="5" customWidth="1"/>
    <col min="13061" max="13061" width="22.6640625" style="5" customWidth="1"/>
    <col min="13062" max="13062" width="4.88671875" style="5" customWidth="1"/>
    <col min="13063" max="13063" width="29.44140625" style="5" customWidth="1"/>
    <col min="13064" max="13064" width="11.5546875" style="5" customWidth="1"/>
    <col min="13065" max="13065" width="6" style="5" customWidth="1"/>
    <col min="13066" max="13312" width="9.109375" style="5"/>
    <col min="13313" max="13313" width="10.44140625" style="5" customWidth="1"/>
    <col min="13314" max="13314" width="4.6640625" style="5" customWidth="1"/>
    <col min="13315" max="13315" width="24.33203125" style="5" customWidth="1"/>
    <col min="13316" max="13316" width="4.88671875" style="5" customWidth="1"/>
    <col min="13317" max="13317" width="22.6640625" style="5" customWidth="1"/>
    <col min="13318" max="13318" width="4.88671875" style="5" customWidth="1"/>
    <col min="13319" max="13319" width="29.44140625" style="5" customWidth="1"/>
    <col min="13320" max="13320" width="11.5546875" style="5" customWidth="1"/>
    <col min="13321" max="13321" width="6" style="5" customWidth="1"/>
    <col min="13322" max="13568" width="9.109375" style="5"/>
    <col min="13569" max="13569" width="10.44140625" style="5" customWidth="1"/>
    <col min="13570" max="13570" width="4.6640625" style="5" customWidth="1"/>
    <col min="13571" max="13571" width="24.33203125" style="5" customWidth="1"/>
    <col min="13572" max="13572" width="4.88671875" style="5" customWidth="1"/>
    <col min="13573" max="13573" width="22.6640625" style="5" customWidth="1"/>
    <col min="13574" max="13574" width="4.88671875" style="5" customWidth="1"/>
    <col min="13575" max="13575" width="29.44140625" style="5" customWidth="1"/>
    <col min="13576" max="13576" width="11.5546875" style="5" customWidth="1"/>
    <col min="13577" max="13577" width="6" style="5" customWidth="1"/>
    <col min="13578" max="13824" width="9.109375" style="5"/>
    <col min="13825" max="13825" width="10.44140625" style="5" customWidth="1"/>
    <col min="13826" max="13826" width="4.6640625" style="5" customWidth="1"/>
    <col min="13827" max="13827" width="24.33203125" style="5" customWidth="1"/>
    <col min="13828" max="13828" width="4.88671875" style="5" customWidth="1"/>
    <col min="13829" max="13829" width="22.6640625" style="5" customWidth="1"/>
    <col min="13830" max="13830" width="4.88671875" style="5" customWidth="1"/>
    <col min="13831" max="13831" width="29.44140625" style="5" customWidth="1"/>
    <col min="13832" max="13832" width="11.5546875" style="5" customWidth="1"/>
    <col min="13833" max="13833" width="6" style="5" customWidth="1"/>
    <col min="13834" max="14080" width="9.109375" style="5"/>
    <col min="14081" max="14081" width="10.44140625" style="5" customWidth="1"/>
    <col min="14082" max="14082" width="4.6640625" style="5" customWidth="1"/>
    <col min="14083" max="14083" width="24.33203125" style="5" customWidth="1"/>
    <col min="14084" max="14084" width="4.88671875" style="5" customWidth="1"/>
    <col min="14085" max="14085" width="22.6640625" style="5" customWidth="1"/>
    <col min="14086" max="14086" width="4.88671875" style="5" customWidth="1"/>
    <col min="14087" max="14087" width="29.44140625" style="5" customWidth="1"/>
    <col min="14088" max="14088" width="11.5546875" style="5" customWidth="1"/>
    <col min="14089" max="14089" width="6" style="5" customWidth="1"/>
    <col min="14090" max="14336" width="9.109375" style="5"/>
    <col min="14337" max="14337" width="10.44140625" style="5" customWidth="1"/>
    <col min="14338" max="14338" width="4.6640625" style="5" customWidth="1"/>
    <col min="14339" max="14339" width="24.33203125" style="5" customWidth="1"/>
    <col min="14340" max="14340" width="4.88671875" style="5" customWidth="1"/>
    <col min="14341" max="14341" width="22.6640625" style="5" customWidth="1"/>
    <col min="14342" max="14342" width="4.88671875" style="5" customWidth="1"/>
    <col min="14343" max="14343" width="29.44140625" style="5" customWidth="1"/>
    <col min="14344" max="14344" width="11.5546875" style="5" customWidth="1"/>
    <col min="14345" max="14345" width="6" style="5" customWidth="1"/>
    <col min="14346" max="14592" width="9.109375" style="5"/>
    <col min="14593" max="14593" width="10.44140625" style="5" customWidth="1"/>
    <col min="14594" max="14594" width="4.6640625" style="5" customWidth="1"/>
    <col min="14595" max="14595" width="24.33203125" style="5" customWidth="1"/>
    <col min="14596" max="14596" width="4.88671875" style="5" customWidth="1"/>
    <col min="14597" max="14597" width="22.6640625" style="5" customWidth="1"/>
    <col min="14598" max="14598" width="4.88671875" style="5" customWidth="1"/>
    <col min="14599" max="14599" width="29.44140625" style="5" customWidth="1"/>
    <col min="14600" max="14600" width="11.5546875" style="5" customWidth="1"/>
    <col min="14601" max="14601" width="6" style="5" customWidth="1"/>
    <col min="14602" max="14848" width="9.109375" style="5"/>
    <col min="14849" max="14849" width="10.44140625" style="5" customWidth="1"/>
    <col min="14850" max="14850" width="4.6640625" style="5" customWidth="1"/>
    <col min="14851" max="14851" width="24.33203125" style="5" customWidth="1"/>
    <col min="14852" max="14852" width="4.88671875" style="5" customWidth="1"/>
    <col min="14853" max="14853" width="22.6640625" style="5" customWidth="1"/>
    <col min="14854" max="14854" width="4.88671875" style="5" customWidth="1"/>
    <col min="14855" max="14855" width="29.44140625" style="5" customWidth="1"/>
    <col min="14856" max="14856" width="11.5546875" style="5" customWidth="1"/>
    <col min="14857" max="14857" width="6" style="5" customWidth="1"/>
    <col min="14858" max="15104" width="9.109375" style="5"/>
    <col min="15105" max="15105" width="10.44140625" style="5" customWidth="1"/>
    <col min="15106" max="15106" width="4.6640625" style="5" customWidth="1"/>
    <col min="15107" max="15107" width="24.33203125" style="5" customWidth="1"/>
    <col min="15108" max="15108" width="4.88671875" style="5" customWidth="1"/>
    <col min="15109" max="15109" width="22.6640625" style="5" customWidth="1"/>
    <col min="15110" max="15110" width="4.88671875" style="5" customWidth="1"/>
    <col min="15111" max="15111" width="29.44140625" style="5" customWidth="1"/>
    <col min="15112" max="15112" width="11.5546875" style="5" customWidth="1"/>
    <col min="15113" max="15113" width="6" style="5" customWidth="1"/>
    <col min="15114" max="15360" width="9.109375" style="5"/>
    <col min="15361" max="15361" width="10.44140625" style="5" customWidth="1"/>
    <col min="15362" max="15362" width="4.6640625" style="5" customWidth="1"/>
    <col min="15363" max="15363" width="24.33203125" style="5" customWidth="1"/>
    <col min="15364" max="15364" width="4.88671875" style="5" customWidth="1"/>
    <col min="15365" max="15365" width="22.6640625" style="5" customWidth="1"/>
    <col min="15366" max="15366" width="4.88671875" style="5" customWidth="1"/>
    <col min="15367" max="15367" width="29.44140625" style="5" customWidth="1"/>
    <col min="15368" max="15368" width="11.5546875" style="5" customWidth="1"/>
    <col min="15369" max="15369" width="6" style="5" customWidth="1"/>
    <col min="15370" max="15616" width="9.109375" style="5"/>
    <col min="15617" max="15617" width="10.44140625" style="5" customWidth="1"/>
    <col min="15618" max="15618" width="4.6640625" style="5" customWidth="1"/>
    <col min="15619" max="15619" width="24.33203125" style="5" customWidth="1"/>
    <col min="15620" max="15620" width="4.88671875" style="5" customWidth="1"/>
    <col min="15621" max="15621" width="22.6640625" style="5" customWidth="1"/>
    <col min="15622" max="15622" width="4.88671875" style="5" customWidth="1"/>
    <col min="15623" max="15623" width="29.44140625" style="5" customWidth="1"/>
    <col min="15624" max="15624" width="11.5546875" style="5" customWidth="1"/>
    <col min="15625" max="15625" width="6" style="5" customWidth="1"/>
    <col min="15626" max="15872" width="9.109375" style="5"/>
    <col min="15873" max="15873" width="10.44140625" style="5" customWidth="1"/>
    <col min="15874" max="15874" width="4.6640625" style="5" customWidth="1"/>
    <col min="15875" max="15875" width="24.33203125" style="5" customWidth="1"/>
    <col min="15876" max="15876" width="4.88671875" style="5" customWidth="1"/>
    <col min="15877" max="15877" width="22.6640625" style="5" customWidth="1"/>
    <col min="15878" max="15878" width="4.88671875" style="5" customWidth="1"/>
    <col min="15879" max="15879" width="29.44140625" style="5" customWidth="1"/>
    <col min="15880" max="15880" width="11.5546875" style="5" customWidth="1"/>
    <col min="15881" max="15881" width="6" style="5" customWidth="1"/>
    <col min="15882" max="16128" width="9.109375" style="5"/>
    <col min="16129" max="16129" width="10.44140625" style="5" customWidth="1"/>
    <col min="16130" max="16130" width="4.6640625" style="5" customWidth="1"/>
    <col min="16131" max="16131" width="24.33203125" style="5" customWidth="1"/>
    <col min="16132" max="16132" width="4.88671875" style="5" customWidth="1"/>
    <col min="16133" max="16133" width="22.6640625" style="5" customWidth="1"/>
    <col min="16134" max="16134" width="4.88671875" style="5" customWidth="1"/>
    <col min="16135" max="16135" width="29.44140625" style="5" customWidth="1"/>
    <col min="16136" max="16136" width="11.5546875" style="5" customWidth="1"/>
    <col min="16137" max="16137" width="6" style="5" customWidth="1"/>
    <col min="16138" max="16384" width="9.109375" style="5"/>
  </cols>
  <sheetData>
    <row r="1" spans="2:10" ht="14.4" x14ac:dyDescent="0.3">
      <c r="B1" s="43" t="s">
        <v>29</v>
      </c>
      <c r="G1" s="44" t="s">
        <v>1</v>
      </c>
      <c r="H1" s="5">
        <v>0</v>
      </c>
      <c r="J1" s="45" t="s">
        <v>2</v>
      </c>
    </row>
    <row r="2" spans="2:10" ht="15.6" x14ac:dyDescent="0.3">
      <c r="J2" s="46" t="s">
        <v>3</v>
      </c>
    </row>
    <row r="3" spans="2:10" ht="20.399999999999999" x14ac:dyDescent="0.35">
      <c r="B3" s="47"/>
      <c r="C3" s="267"/>
      <c r="D3" s="267"/>
      <c r="E3" s="267"/>
      <c r="F3" s="267"/>
      <c r="G3" s="267"/>
      <c r="H3" s="48"/>
      <c r="I3" s="49"/>
    </row>
    <row r="4" spans="2:10" ht="15.75" customHeight="1" x14ac:dyDescent="0.3">
      <c r="B4" s="394" t="s">
        <v>30</v>
      </c>
      <c r="C4" s="394"/>
      <c r="D4" s="394"/>
      <c r="E4" s="394"/>
      <c r="F4" s="394"/>
      <c r="G4" s="394"/>
      <c r="H4" s="394"/>
      <c r="I4" s="394"/>
    </row>
    <row r="5" spans="2:10" ht="96.75" customHeight="1" x14ac:dyDescent="0.3">
      <c r="B5" s="395" t="s">
        <v>432</v>
      </c>
      <c r="C5" s="395"/>
      <c r="D5" s="395"/>
      <c r="E5" s="395"/>
      <c r="F5" s="395"/>
      <c r="G5" s="395"/>
      <c r="H5" s="395"/>
      <c r="I5" s="395"/>
    </row>
    <row r="6" spans="2:10" ht="113.4" customHeight="1" x14ac:dyDescent="0.3">
      <c r="B6" s="275"/>
      <c r="C6" s="396" t="s">
        <v>433</v>
      </c>
      <c r="D6" s="396"/>
      <c r="E6" s="396"/>
      <c r="F6" s="396"/>
      <c r="G6" s="396"/>
      <c r="H6" s="396"/>
      <c r="I6" s="275"/>
    </row>
    <row r="7" spans="2:10" ht="46.5" customHeight="1" x14ac:dyDescent="0.25">
      <c r="B7" s="398" t="s">
        <v>633</v>
      </c>
      <c r="C7" s="398"/>
      <c r="D7" s="398"/>
      <c r="E7" s="398"/>
      <c r="F7" s="398"/>
      <c r="G7" s="398"/>
      <c r="H7" s="398"/>
      <c r="I7" s="398"/>
    </row>
    <row r="8" spans="2:10" ht="15" customHeight="1" x14ac:dyDescent="0.3">
      <c r="B8" s="51" t="s">
        <v>31</v>
      </c>
      <c r="C8" s="131" t="s">
        <v>32</v>
      </c>
      <c r="D8" s="132"/>
      <c r="E8" s="132"/>
      <c r="F8" s="132"/>
      <c r="G8" s="132"/>
      <c r="H8" s="132"/>
      <c r="I8" s="47"/>
    </row>
    <row r="9" spans="2:10" ht="15" customHeight="1" x14ac:dyDescent="0.3">
      <c r="B9" s="50"/>
      <c r="C9" s="133" t="s">
        <v>33</v>
      </c>
      <c r="D9" s="132"/>
      <c r="E9" s="132"/>
      <c r="F9" s="132"/>
      <c r="G9" s="132"/>
      <c r="H9" s="132"/>
      <c r="I9" s="47"/>
    </row>
    <row r="10" spans="2:10" ht="12.9" hidden="1" customHeight="1" x14ac:dyDescent="0.3">
      <c r="B10" s="50"/>
      <c r="C10" s="134" t="s">
        <v>34</v>
      </c>
      <c r="D10" s="132"/>
      <c r="E10" s="132"/>
      <c r="F10" s="132"/>
      <c r="G10" s="132"/>
      <c r="H10" s="132"/>
      <c r="I10" s="47"/>
    </row>
    <row r="11" spans="2:10" ht="80.25" customHeight="1" x14ac:dyDescent="0.3">
      <c r="B11" s="50"/>
      <c r="C11" s="397" t="s">
        <v>150</v>
      </c>
      <c r="D11" s="397"/>
      <c r="E11" s="397"/>
      <c r="F11" s="397"/>
      <c r="G11" s="397"/>
      <c r="H11" s="397"/>
      <c r="I11" s="47"/>
    </row>
    <row r="12" spans="2:10" ht="57" customHeight="1" x14ac:dyDescent="0.3">
      <c r="B12" s="50"/>
      <c r="C12" s="397" t="s">
        <v>454</v>
      </c>
      <c r="D12" s="397"/>
      <c r="E12" s="397"/>
      <c r="F12" s="397"/>
      <c r="G12" s="397"/>
      <c r="H12" s="397"/>
      <c r="I12" s="47"/>
    </row>
    <row r="13" spans="2:10" ht="3.75" customHeight="1" x14ac:dyDescent="0.3">
      <c r="B13" s="50"/>
      <c r="C13" s="268"/>
      <c r="D13" s="268"/>
      <c r="E13" s="268"/>
      <c r="F13" s="268"/>
      <c r="G13" s="268"/>
      <c r="H13" s="268"/>
      <c r="I13" s="47"/>
    </row>
    <row r="14" spans="2:10" s="278" customFormat="1" ht="30.75" customHeight="1" x14ac:dyDescent="0.3">
      <c r="B14" s="276"/>
      <c r="C14" s="393" t="s">
        <v>455</v>
      </c>
      <c r="D14" s="393"/>
      <c r="E14" s="393"/>
      <c r="F14" s="393"/>
      <c r="G14" s="393"/>
      <c r="H14" s="393"/>
      <c r="I14" s="277"/>
    </row>
    <row r="15" spans="2:10" ht="5.25" customHeight="1" x14ac:dyDescent="0.3">
      <c r="B15" s="54"/>
      <c r="C15" s="135"/>
      <c r="D15" s="135"/>
      <c r="E15" s="135"/>
      <c r="F15" s="135"/>
      <c r="G15" s="135"/>
      <c r="H15" s="135"/>
      <c r="I15" s="55"/>
    </row>
    <row r="16" spans="2:10" ht="31.5" customHeight="1" x14ac:dyDescent="0.3">
      <c r="B16" s="54"/>
      <c r="C16" s="393" t="s">
        <v>456</v>
      </c>
      <c r="D16" s="393"/>
      <c r="E16" s="393"/>
      <c r="F16" s="393"/>
      <c r="G16" s="393"/>
      <c r="H16" s="393"/>
      <c r="I16" s="55"/>
    </row>
    <row r="17" spans="2:9" ht="15" customHeight="1" x14ac:dyDescent="0.3">
      <c r="B17" s="54"/>
      <c r="C17" s="279"/>
      <c r="D17" s="279"/>
      <c r="E17" s="279"/>
      <c r="F17" s="279"/>
      <c r="G17" s="279"/>
      <c r="H17" s="279"/>
      <c r="I17" s="55"/>
    </row>
    <row r="18" spans="2:9" ht="113.25" customHeight="1" x14ac:dyDescent="0.25">
      <c r="B18" s="280" t="s">
        <v>151</v>
      </c>
      <c r="C18" s="400" t="s">
        <v>457</v>
      </c>
      <c r="D18" s="400"/>
      <c r="E18" s="400"/>
      <c r="F18" s="400"/>
      <c r="G18" s="400"/>
      <c r="H18" s="400"/>
      <c r="I18" s="47"/>
    </row>
    <row r="19" spans="2:9" ht="150.75" customHeight="1" x14ac:dyDescent="0.25">
      <c r="B19" s="280" t="s">
        <v>152</v>
      </c>
      <c r="C19" s="400" t="s">
        <v>458</v>
      </c>
      <c r="D19" s="400"/>
      <c r="E19" s="400"/>
      <c r="F19" s="400"/>
      <c r="G19" s="400"/>
      <c r="H19" s="400"/>
      <c r="I19" s="47"/>
    </row>
    <row r="20" spans="2:9" ht="5.25" customHeight="1" x14ac:dyDescent="0.3">
      <c r="B20" s="54"/>
      <c r="C20" s="135"/>
      <c r="D20" s="135"/>
      <c r="E20" s="135"/>
      <c r="F20" s="135"/>
      <c r="G20" s="135"/>
      <c r="H20" s="135"/>
      <c r="I20" s="55"/>
    </row>
    <row r="21" spans="2:9" ht="18.75" customHeight="1" x14ac:dyDescent="0.3">
      <c r="B21" s="50"/>
      <c r="C21" s="393" t="s">
        <v>35</v>
      </c>
      <c r="D21" s="393"/>
      <c r="E21" s="393"/>
      <c r="F21" s="393"/>
      <c r="G21" s="393"/>
      <c r="H21" s="393"/>
      <c r="I21" s="56"/>
    </row>
    <row r="22" spans="2:9" ht="18.75" customHeight="1" x14ac:dyDescent="0.3">
      <c r="B22" s="50"/>
      <c r="C22" s="57"/>
      <c r="D22" s="57"/>
      <c r="E22" s="57"/>
      <c r="F22" s="57"/>
      <c r="G22" s="57"/>
      <c r="H22" s="57"/>
      <c r="I22" s="56"/>
    </row>
    <row r="23" spans="2:9" ht="32.25" customHeight="1" x14ac:dyDescent="0.25">
      <c r="B23" s="280" t="s">
        <v>36</v>
      </c>
      <c r="C23" s="401" t="s">
        <v>434</v>
      </c>
      <c r="D23" s="401"/>
      <c r="E23" s="401"/>
      <c r="F23" s="401"/>
      <c r="G23" s="401"/>
      <c r="H23" s="401"/>
      <c r="I23" s="47"/>
    </row>
    <row r="24" spans="2:9" ht="9" customHeight="1" x14ac:dyDescent="0.3">
      <c r="B24" s="50"/>
      <c r="C24" s="133"/>
      <c r="D24" s="132"/>
      <c r="E24" s="132"/>
      <c r="F24" s="132"/>
      <c r="G24" s="132"/>
      <c r="H24" s="132"/>
      <c r="I24" s="47"/>
    </row>
    <row r="25" spans="2:9" ht="55.5" customHeight="1" x14ac:dyDescent="0.3">
      <c r="B25" s="50"/>
      <c r="C25" s="402" t="s">
        <v>548</v>
      </c>
      <c r="D25" s="402"/>
      <c r="E25" s="402"/>
      <c r="F25" s="402"/>
      <c r="G25" s="402"/>
      <c r="H25" s="402"/>
      <c r="I25" s="47"/>
    </row>
    <row r="26" spans="2:9" ht="63.6" customHeight="1" x14ac:dyDescent="0.3">
      <c r="B26" s="50"/>
      <c r="C26" s="402" t="s">
        <v>638</v>
      </c>
      <c r="D26" s="402"/>
      <c r="E26" s="402"/>
      <c r="F26" s="402"/>
      <c r="G26" s="402"/>
      <c r="H26" s="402"/>
      <c r="I26" s="47"/>
    </row>
    <row r="27" spans="2:9" ht="13.2" customHeight="1" x14ac:dyDescent="0.3">
      <c r="B27" s="50"/>
      <c r="C27" s="47"/>
      <c r="D27" s="47"/>
      <c r="E27" s="47"/>
      <c r="F27" s="47"/>
      <c r="G27" s="47"/>
      <c r="H27" s="47"/>
      <c r="I27" s="47"/>
    </row>
    <row r="28" spans="2:9" ht="16.5" customHeight="1" x14ac:dyDescent="0.3">
      <c r="B28" s="50"/>
      <c r="C28" s="393" t="s">
        <v>37</v>
      </c>
      <c r="D28" s="393"/>
      <c r="E28" s="393"/>
      <c r="F28" s="393"/>
      <c r="G28" s="393"/>
      <c r="H28" s="393"/>
      <c r="I28" s="47"/>
    </row>
    <row r="29" spans="2:9" ht="8.4" customHeight="1" x14ac:dyDescent="0.3">
      <c r="B29" s="50"/>
      <c r="C29" s="47"/>
      <c r="D29" s="47"/>
      <c r="E29" s="47"/>
      <c r="F29" s="47"/>
      <c r="G29" s="47"/>
      <c r="H29" s="47"/>
      <c r="I29" s="47"/>
    </row>
    <row r="30" spans="2:9" ht="16.5" customHeight="1" x14ac:dyDescent="0.3">
      <c r="B30" s="50"/>
      <c r="C30" s="411" t="s">
        <v>639</v>
      </c>
      <c r="D30" s="411"/>
      <c r="E30" s="411"/>
      <c r="F30" s="411"/>
      <c r="G30" s="411"/>
      <c r="H30" s="411"/>
      <c r="I30" s="47"/>
    </row>
    <row r="31" spans="2:9" ht="18.75" customHeight="1" x14ac:dyDescent="0.3">
      <c r="B31" s="50"/>
      <c r="C31" s="57"/>
      <c r="D31" s="57"/>
      <c r="E31" s="57"/>
      <c r="F31" s="57"/>
      <c r="G31" s="57"/>
      <c r="H31" s="57"/>
      <c r="I31" s="56"/>
    </row>
    <row r="32" spans="2:9" ht="20.25" customHeight="1" x14ac:dyDescent="0.3">
      <c r="B32" s="51" t="s">
        <v>38</v>
      </c>
      <c r="C32" s="52" t="s">
        <v>435</v>
      </c>
      <c r="D32" s="47"/>
      <c r="E32" s="47"/>
      <c r="F32" s="47"/>
      <c r="G32" s="47"/>
      <c r="H32" s="47"/>
      <c r="I32" s="47"/>
    </row>
    <row r="33" spans="2:9" ht="18" customHeight="1" x14ac:dyDescent="0.3">
      <c r="B33" s="50"/>
      <c r="C33" s="53" t="s">
        <v>39</v>
      </c>
      <c r="D33" s="47"/>
      <c r="E33" s="47"/>
      <c r="F33" s="47"/>
      <c r="G33" s="47"/>
      <c r="H33" s="47"/>
      <c r="I33" s="47"/>
    </row>
    <row r="34" spans="2:9" ht="45" customHeight="1" x14ac:dyDescent="0.3">
      <c r="B34" s="50"/>
      <c r="C34" s="403" t="s">
        <v>40</v>
      </c>
      <c r="D34" s="403"/>
      <c r="E34" s="403"/>
      <c r="F34" s="403"/>
      <c r="G34" s="403"/>
      <c r="H34" s="403"/>
      <c r="I34" s="47"/>
    </row>
    <row r="35" spans="2:9" ht="27.75" customHeight="1" x14ac:dyDescent="0.3">
      <c r="B35" s="50"/>
      <c r="C35" s="403" t="s">
        <v>436</v>
      </c>
      <c r="D35" s="403"/>
      <c r="E35" s="403"/>
      <c r="F35" s="403"/>
      <c r="G35" s="403"/>
      <c r="H35" s="403"/>
      <c r="I35" s="47"/>
    </row>
    <row r="36" spans="2:9" ht="163.80000000000001" customHeight="1" x14ac:dyDescent="0.3">
      <c r="B36" s="50"/>
      <c r="C36" s="403" t="s">
        <v>555</v>
      </c>
      <c r="D36" s="403"/>
      <c r="E36" s="403"/>
      <c r="F36" s="403"/>
      <c r="G36" s="403"/>
      <c r="H36" s="403"/>
      <c r="I36" s="47"/>
    </row>
    <row r="37" spans="2:9" ht="8.25" customHeight="1" x14ac:dyDescent="0.3">
      <c r="B37" s="51"/>
      <c r="C37" s="328"/>
      <c r="D37" s="328"/>
      <c r="E37" s="328"/>
      <c r="F37" s="328"/>
      <c r="G37" s="328"/>
      <c r="H37" s="328"/>
      <c r="I37" s="47"/>
    </row>
    <row r="38" spans="2:9" ht="17.25" customHeight="1" x14ac:dyDescent="0.3">
      <c r="B38" s="51"/>
      <c r="C38" s="405" t="s">
        <v>550</v>
      </c>
      <c r="D38" s="405"/>
      <c r="E38" s="405"/>
      <c r="F38" s="405"/>
      <c r="G38" s="405"/>
      <c r="H38" s="405"/>
      <c r="I38" s="47"/>
    </row>
    <row r="39" spans="2:9" ht="8.25" customHeight="1" x14ac:dyDescent="0.3">
      <c r="B39" s="51"/>
      <c r="C39" s="328"/>
      <c r="D39" s="328"/>
      <c r="E39" s="328"/>
      <c r="F39" s="328"/>
      <c r="G39" s="328"/>
      <c r="H39" s="328"/>
      <c r="I39" s="47"/>
    </row>
    <row r="40" spans="2:9" ht="17.25" customHeight="1" x14ac:dyDescent="0.3">
      <c r="B40" s="51"/>
      <c r="C40" s="405" t="s">
        <v>556</v>
      </c>
      <c r="D40" s="405"/>
      <c r="E40" s="405"/>
      <c r="F40" s="405"/>
      <c r="G40" s="405"/>
      <c r="H40" s="405"/>
      <c r="I40" s="47"/>
    </row>
    <row r="41" spans="2:9" ht="8.25" customHeight="1" x14ac:dyDescent="0.3">
      <c r="B41" s="51"/>
      <c r="C41" s="47"/>
      <c r="D41" s="47"/>
      <c r="E41" s="47"/>
      <c r="F41" s="47"/>
      <c r="G41" s="47"/>
      <c r="H41" s="47"/>
      <c r="I41" s="47"/>
    </row>
    <row r="42" spans="2:9" ht="17.25" customHeight="1" x14ac:dyDescent="0.3">
      <c r="B42" s="51"/>
      <c r="C42" s="405" t="s">
        <v>557</v>
      </c>
      <c r="D42" s="405"/>
      <c r="E42" s="405"/>
      <c r="F42" s="405"/>
      <c r="G42" s="405"/>
      <c r="H42" s="405"/>
      <c r="I42" s="47"/>
    </row>
    <row r="43" spans="2:9" ht="8.25" customHeight="1" x14ac:dyDescent="0.3">
      <c r="B43" s="51"/>
      <c r="C43" s="47"/>
      <c r="D43" s="47"/>
      <c r="E43" s="47"/>
      <c r="F43" s="47"/>
      <c r="G43" s="47"/>
      <c r="H43" s="47"/>
      <c r="I43" s="47"/>
    </row>
    <row r="44" spans="2:9" ht="17.25" customHeight="1" x14ac:dyDescent="0.3">
      <c r="B44" s="54"/>
      <c r="C44" s="404" t="s">
        <v>41</v>
      </c>
      <c r="D44" s="404"/>
      <c r="E44" s="404"/>
      <c r="F44" s="404"/>
      <c r="G44" s="404"/>
      <c r="H44" s="404"/>
      <c r="I44" s="54"/>
    </row>
    <row r="45" spans="2:9" ht="8.25" customHeight="1" x14ac:dyDescent="0.3">
      <c r="B45" s="50"/>
      <c r="C45" s="399"/>
      <c r="D45" s="399"/>
      <c r="E45" s="399"/>
      <c r="F45" s="399"/>
      <c r="G45" s="399"/>
      <c r="H45" s="399"/>
      <c r="I45" s="54"/>
    </row>
    <row r="46" spans="2:9" ht="18" customHeight="1" x14ac:dyDescent="0.25">
      <c r="B46" s="52"/>
      <c r="C46" s="404" t="s">
        <v>42</v>
      </c>
      <c r="D46" s="404"/>
      <c r="E46" s="404"/>
      <c r="F46" s="404"/>
      <c r="G46" s="404"/>
      <c r="H46" s="404"/>
      <c r="I46" s="52"/>
    </row>
    <row r="47" spans="2:9" ht="15.75" customHeight="1" x14ac:dyDescent="0.3">
      <c r="B47" s="52"/>
      <c r="C47" s="407" t="s">
        <v>437</v>
      </c>
      <c r="D47" s="407"/>
      <c r="E47" s="407"/>
      <c r="F47" s="407"/>
      <c r="G47" s="407"/>
      <c r="H47" s="407"/>
      <c r="I47" s="52"/>
    </row>
    <row r="48" spans="2:9" ht="5.25" customHeight="1" x14ac:dyDescent="0.3">
      <c r="B48" s="52"/>
      <c r="C48" s="403"/>
      <c r="D48" s="403"/>
      <c r="E48" s="403"/>
      <c r="F48" s="403"/>
      <c r="G48" s="403"/>
      <c r="H48" s="403"/>
      <c r="I48" s="52"/>
    </row>
    <row r="49" spans="2:9" ht="71.25" customHeight="1" x14ac:dyDescent="0.3">
      <c r="B49" s="52"/>
      <c r="C49" s="403" t="s">
        <v>438</v>
      </c>
      <c r="D49" s="403"/>
      <c r="E49" s="403"/>
      <c r="F49" s="403"/>
      <c r="G49" s="403"/>
      <c r="H49" s="403"/>
      <c r="I49" s="52"/>
    </row>
    <row r="50" spans="2:9" ht="5.25" customHeight="1" x14ac:dyDescent="0.3">
      <c r="B50" s="52"/>
      <c r="C50" s="269"/>
      <c r="D50" s="269"/>
      <c r="E50" s="269"/>
      <c r="F50" s="269"/>
      <c r="G50" s="269"/>
      <c r="H50" s="269"/>
      <c r="I50" s="52"/>
    </row>
    <row r="51" spans="2:9" ht="19.8" customHeight="1" x14ac:dyDescent="0.3">
      <c r="B51" s="50"/>
      <c r="C51" s="404" t="s">
        <v>632</v>
      </c>
      <c r="D51" s="404"/>
      <c r="E51" s="404"/>
      <c r="F51" s="404"/>
      <c r="G51" s="404"/>
      <c r="H51" s="404"/>
      <c r="I51" s="47"/>
    </row>
    <row r="52" spans="2:9" ht="18" customHeight="1" x14ac:dyDescent="0.3">
      <c r="B52" s="50"/>
      <c r="C52" s="57"/>
      <c r="D52" s="57"/>
      <c r="E52" s="57"/>
      <c r="F52" s="57"/>
      <c r="G52" s="57"/>
      <c r="H52" s="57"/>
      <c r="I52" s="56"/>
    </row>
    <row r="53" spans="2:9" ht="33.75" customHeight="1" x14ac:dyDescent="0.25">
      <c r="B53" s="280" t="s">
        <v>43</v>
      </c>
      <c r="C53" s="408" t="s">
        <v>439</v>
      </c>
      <c r="D53" s="408"/>
      <c r="E53" s="408"/>
      <c r="F53" s="408"/>
      <c r="G53" s="408"/>
      <c r="H53" s="408"/>
      <c r="I53" s="47"/>
    </row>
    <row r="54" spans="2:9" ht="6.75" customHeight="1" x14ac:dyDescent="0.3">
      <c r="B54" s="50"/>
      <c r="C54" s="53"/>
      <c r="D54" s="47"/>
      <c r="E54" s="47"/>
      <c r="F54" s="47"/>
      <c r="G54" s="47"/>
      <c r="H54" s="47"/>
      <c r="I54" s="47"/>
    </row>
    <row r="55" spans="2:9" ht="40.5" customHeight="1" x14ac:dyDescent="0.3">
      <c r="B55" s="50"/>
      <c r="C55" s="409" t="s">
        <v>153</v>
      </c>
      <c r="D55" s="409"/>
      <c r="E55" s="409"/>
      <c r="F55" s="409"/>
      <c r="G55" s="409"/>
      <c r="H55" s="409"/>
      <c r="I55" s="47"/>
    </row>
    <row r="56" spans="2:9" ht="69" customHeight="1" x14ac:dyDescent="0.3">
      <c r="B56" s="50"/>
      <c r="C56" s="409" t="s">
        <v>440</v>
      </c>
      <c r="D56" s="409"/>
      <c r="E56" s="409"/>
      <c r="F56" s="409"/>
      <c r="G56" s="409"/>
      <c r="H56" s="409"/>
      <c r="I56" s="47"/>
    </row>
    <row r="57" spans="2:9" ht="44.25" customHeight="1" x14ac:dyDescent="0.3">
      <c r="B57" s="50"/>
      <c r="C57" s="409" t="s">
        <v>441</v>
      </c>
      <c r="D57" s="409"/>
      <c r="E57" s="409"/>
      <c r="F57" s="409"/>
      <c r="G57" s="409"/>
      <c r="H57" s="409"/>
      <c r="I57" s="47"/>
    </row>
    <row r="58" spans="2:9" ht="14.25" customHeight="1" x14ac:dyDescent="0.3">
      <c r="B58" s="50"/>
      <c r="C58" s="47"/>
      <c r="D58" s="47"/>
      <c r="E58" s="47"/>
      <c r="F58" s="47"/>
      <c r="G58" s="47"/>
      <c r="H58" s="47"/>
      <c r="I58" s="47"/>
    </row>
    <row r="59" spans="2:9" ht="15.6" x14ac:dyDescent="0.3">
      <c r="B59" s="50"/>
      <c r="C59" s="404" t="s">
        <v>44</v>
      </c>
      <c r="D59" s="404"/>
      <c r="E59" s="404"/>
      <c r="F59" s="404"/>
      <c r="G59" s="404"/>
      <c r="H59" s="404"/>
      <c r="I59" s="47"/>
    </row>
    <row r="60" spans="2:9" ht="9" customHeight="1" x14ac:dyDescent="0.3">
      <c r="B60" s="50"/>
      <c r="C60" s="57"/>
      <c r="D60" s="57"/>
      <c r="E60" s="57"/>
      <c r="F60" s="57"/>
      <c r="G60" s="57"/>
      <c r="H60" s="57"/>
      <c r="I60" s="47"/>
    </row>
    <row r="61" spans="2:9" ht="15.6" x14ac:dyDescent="0.3">
      <c r="B61" s="50"/>
      <c r="C61" s="405" t="s">
        <v>442</v>
      </c>
      <c r="D61" s="405"/>
      <c r="E61" s="405"/>
      <c r="F61" s="405"/>
      <c r="G61" s="405"/>
      <c r="H61" s="405"/>
      <c r="I61" s="47"/>
    </row>
    <row r="62" spans="2:9" ht="18.75" customHeight="1" x14ac:dyDescent="0.3">
      <c r="B62" s="50"/>
      <c r="C62" s="57"/>
      <c r="D62" s="57"/>
      <c r="E62" s="57"/>
      <c r="F62" s="57"/>
      <c r="G62" s="57"/>
      <c r="H62" s="57"/>
      <c r="I62" s="56"/>
    </row>
    <row r="63" spans="2:9" ht="20.25" customHeight="1" x14ac:dyDescent="0.3">
      <c r="B63" s="51" t="s">
        <v>45</v>
      </c>
      <c r="C63" s="52" t="s">
        <v>154</v>
      </c>
      <c r="D63" s="47"/>
      <c r="E63" s="47"/>
      <c r="F63" s="47"/>
      <c r="G63" s="47"/>
      <c r="H63" s="47"/>
      <c r="I63" s="47"/>
    </row>
    <row r="64" spans="2:9" ht="57.75" customHeight="1" x14ac:dyDescent="0.3">
      <c r="B64" s="50"/>
      <c r="C64" s="406" t="s">
        <v>155</v>
      </c>
      <c r="D64" s="406"/>
      <c r="E64" s="406"/>
      <c r="F64" s="406"/>
      <c r="G64" s="406"/>
      <c r="H64" s="406"/>
      <c r="I64" s="47"/>
    </row>
    <row r="65" spans="2:9" ht="15.75" customHeight="1" x14ac:dyDescent="0.3">
      <c r="B65" s="51"/>
      <c r="C65" s="47"/>
      <c r="D65" s="47"/>
      <c r="E65" s="47"/>
      <c r="F65" s="47"/>
      <c r="G65" s="47"/>
      <c r="H65" s="47"/>
      <c r="I65" s="47"/>
    </row>
    <row r="66" spans="2:9" ht="19.5" customHeight="1" x14ac:dyDescent="0.3">
      <c r="B66" s="54"/>
      <c r="C66" s="404" t="s">
        <v>46</v>
      </c>
      <c r="D66" s="404"/>
      <c r="E66" s="404"/>
      <c r="F66" s="404"/>
      <c r="G66" s="404"/>
      <c r="H66" s="404"/>
      <c r="I66" s="54"/>
    </row>
    <row r="67" spans="2:9" ht="18.75" customHeight="1" x14ac:dyDescent="0.3">
      <c r="B67" s="50"/>
      <c r="C67" s="57"/>
      <c r="D67" s="57"/>
      <c r="E67" s="57"/>
      <c r="F67" s="57"/>
      <c r="G67" s="57"/>
      <c r="H67" s="57"/>
      <c r="I67" s="56"/>
    </row>
    <row r="68" spans="2:9" ht="17.25" customHeight="1" x14ac:dyDescent="0.3">
      <c r="B68" s="51" t="s">
        <v>47</v>
      </c>
      <c r="C68" s="131" t="s">
        <v>443</v>
      </c>
      <c r="D68" s="132"/>
      <c r="E68" s="132"/>
      <c r="F68" s="132"/>
      <c r="G68" s="132"/>
      <c r="H68" s="132"/>
      <c r="I68" s="47"/>
    </row>
    <row r="69" spans="2:9" ht="57" customHeight="1" x14ac:dyDescent="0.3">
      <c r="B69" s="50"/>
      <c r="C69" s="410" t="s">
        <v>529</v>
      </c>
      <c r="D69" s="410"/>
      <c r="E69" s="410"/>
      <c r="F69" s="410"/>
      <c r="G69" s="410"/>
      <c r="H69" s="410"/>
      <c r="I69" s="47"/>
    </row>
    <row r="70" spans="2:9" ht="68.25" customHeight="1" x14ac:dyDescent="0.3">
      <c r="B70" s="50"/>
      <c r="C70" s="410" t="s">
        <v>530</v>
      </c>
      <c r="D70" s="410"/>
      <c r="E70" s="410"/>
      <c r="F70" s="410"/>
      <c r="G70" s="410"/>
      <c r="H70" s="410"/>
      <c r="I70" s="47"/>
    </row>
    <row r="71" spans="2:9" ht="57.75" customHeight="1" x14ac:dyDescent="0.3">
      <c r="B71" s="50"/>
      <c r="C71" s="410" t="s">
        <v>531</v>
      </c>
      <c r="D71" s="410"/>
      <c r="E71" s="410"/>
      <c r="F71" s="410"/>
      <c r="G71" s="410"/>
      <c r="H71" s="410"/>
      <c r="I71" s="47"/>
    </row>
    <row r="72" spans="2:9" ht="10.5" customHeight="1" x14ac:dyDescent="0.3">
      <c r="B72" s="51"/>
      <c r="C72" s="132"/>
      <c r="D72" s="132"/>
      <c r="E72" s="132"/>
      <c r="F72" s="132"/>
      <c r="G72" s="132"/>
      <c r="H72" s="132"/>
      <c r="I72" s="47"/>
    </row>
    <row r="73" spans="2:9" ht="18" customHeight="1" x14ac:dyDescent="0.3">
      <c r="B73" s="54"/>
      <c r="C73" s="411" t="s">
        <v>444</v>
      </c>
      <c r="D73" s="411"/>
      <c r="E73" s="411"/>
      <c r="F73" s="411"/>
      <c r="G73" s="411"/>
      <c r="H73" s="411"/>
      <c r="I73" s="54"/>
    </row>
    <row r="74" spans="2:9" ht="18.75" customHeight="1" x14ac:dyDescent="0.3">
      <c r="B74" s="50"/>
      <c r="C74" s="57"/>
      <c r="D74" s="57"/>
      <c r="E74" s="57"/>
      <c r="F74" s="57"/>
      <c r="G74" s="57"/>
      <c r="H74" s="57"/>
      <c r="I74" s="56"/>
    </row>
    <row r="75" spans="2:9" ht="15.6" x14ac:dyDescent="0.3">
      <c r="B75" s="51" t="s">
        <v>48</v>
      </c>
      <c r="C75" s="52" t="s">
        <v>445</v>
      </c>
      <c r="D75" s="47"/>
      <c r="E75" s="47"/>
      <c r="F75" s="47"/>
      <c r="G75" s="47"/>
      <c r="H75" s="47"/>
      <c r="I75" s="47"/>
    </row>
    <row r="76" spans="2:9" ht="17.25" customHeight="1" x14ac:dyDescent="0.25">
      <c r="B76" s="53"/>
      <c r="C76" s="53" t="s">
        <v>49</v>
      </c>
      <c r="D76" s="53"/>
      <c r="E76" s="53"/>
      <c r="F76" s="53"/>
      <c r="G76" s="53"/>
      <c r="H76" s="53"/>
      <c r="I76" s="53"/>
    </row>
    <row r="77" spans="2:9" ht="15.75" customHeight="1" x14ac:dyDescent="0.3">
      <c r="B77" s="50"/>
      <c r="C77" s="53" t="s">
        <v>50</v>
      </c>
      <c r="D77" s="53"/>
      <c r="E77" s="53"/>
      <c r="F77" s="53"/>
      <c r="G77" s="53"/>
      <c r="H77" s="53"/>
      <c r="I77" s="53"/>
    </row>
    <row r="78" spans="2:9" ht="30.75" customHeight="1" x14ac:dyDescent="0.3">
      <c r="B78" s="50"/>
      <c r="C78" s="406" t="s">
        <v>51</v>
      </c>
      <c r="D78" s="406"/>
      <c r="E78" s="406"/>
      <c r="F78" s="406"/>
      <c r="G78" s="406"/>
      <c r="H78" s="406"/>
      <c r="I78" s="47"/>
    </row>
    <row r="79" spans="2:9" ht="10.5" customHeight="1" x14ac:dyDescent="0.3">
      <c r="B79" s="51"/>
      <c r="C79" s="47"/>
      <c r="D79" s="47"/>
      <c r="E79" s="47"/>
      <c r="F79" s="47"/>
      <c r="G79" s="47"/>
      <c r="H79" s="47"/>
      <c r="I79" s="47"/>
    </row>
    <row r="80" spans="2:9" ht="21.75" customHeight="1" x14ac:dyDescent="0.3">
      <c r="B80" s="54"/>
      <c r="C80" s="404" t="s">
        <v>52</v>
      </c>
      <c r="D80" s="404"/>
      <c r="E80" s="404"/>
      <c r="F80" s="404"/>
      <c r="G80" s="404"/>
      <c r="H80" s="404"/>
      <c r="I80" s="54"/>
    </row>
    <row r="81" spans="2:9" ht="17.25" customHeight="1" x14ac:dyDescent="0.25">
      <c r="B81" s="58"/>
      <c r="C81" s="58"/>
      <c r="D81" s="58"/>
      <c r="E81" s="58"/>
      <c r="F81" s="58"/>
      <c r="G81" s="58"/>
      <c r="H81" s="58"/>
      <c r="I81" s="58"/>
    </row>
    <row r="82" spans="2:9" ht="17.25" customHeight="1" x14ac:dyDescent="0.3">
      <c r="B82" s="281" t="s">
        <v>53</v>
      </c>
      <c r="C82" s="52" t="s">
        <v>446</v>
      </c>
      <c r="D82" s="47"/>
      <c r="E82" s="47"/>
      <c r="F82" s="47"/>
      <c r="G82" s="47"/>
      <c r="H82" s="47"/>
      <c r="I82" s="47"/>
    </row>
    <row r="83" spans="2:9" ht="16.5" customHeight="1" x14ac:dyDescent="0.3">
      <c r="B83" s="282"/>
      <c r="C83" s="53" t="s">
        <v>634</v>
      </c>
      <c r="D83" s="47"/>
      <c r="E83" s="47"/>
      <c r="F83" s="47"/>
      <c r="G83" s="47"/>
      <c r="H83" s="47"/>
      <c r="I83" s="47"/>
    </row>
    <row r="84" spans="2:9" ht="61.2" customHeight="1" x14ac:dyDescent="0.3">
      <c r="B84" s="50"/>
      <c r="C84" s="403" t="s">
        <v>635</v>
      </c>
      <c r="D84" s="403"/>
      <c r="E84" s="403"/>
      <c r="F84" s="403"/>
      <c r="G84" s="403"/>
      <c r="H84" s="403"/>
      <c r="I84" s="47"/>
    </row>
    <row r="85" spans="2:9" ht="12.75" customHeight="1" x14ac:dyDescent="0.25">
      <c r="B85" s="47"/>
      <c r="C85" s="47"/>
      <c r="D85" s="47"/>
      <c r="E85" s="47"/>
      <c r="F85" s="47"/>
      <c r="G85" s="47"/>
      <c r="H85" s="47"/>
      <c r="I85" s="47"/>
    </row>
    <row r="86" spans="2:9" ht="16.5" customHeight="1" x14ac:dyDescent="0.3">
      <c r="B86" s="54"/>
      <c r="C86" s="405" t="s">
        <v>556</v>
      </c>
      <c r="D86" s="405"/>
      <c r="E86" s="405"/>
      <c r="F86" s="405"/>
      <c r="G86" s="405"/>
      <c r="H86" s="405"/>
      <c r="I86" s="54"/>
    </row>
    <row r="87" spans="2:9" ht="6" customHeight="1" x14ac:dyDescent="0.3">
      <c r="B87" s="283"/>
      <c r="C87" s="284"/>
      <c r="D87" s="57"/>
      <c r="E87" s="57"/>
      <c r="F87" s="57"/>
      <c r="G87" s="57"/>
      <c r="H87" s="57"/>
      <c r="I87" s="54"/>
    </row>
    <row r="88" spans="2:9" ht="16.5" customHeight="1" x14ac:dyDescent="0.3">
      <c r="B88" s="54"/>
      <c r="C88" s="405" t="s">
        <v>115</v>
      </c>
      <c r="D88" s="405"/>
      <c r="E88" s="405"/>
      <c r="F88" s="405"/>
      <c r="G88" s="405"/>
      <c r="H88" s="405"/>
      <c r="I88" s="54"/>
    </row>
    <row r="89" spans="2:9" ht="14.4" x14ac:dyDescent="0.3">
      <c r="B89" s="54"/>
      <c r="C89" s="57"/>
      <c r="D89" s="57"/>
      <c r="E89" s="57"/>
      <c r="F89" s="57"/>
      <c r="G89" s="57"/>
      <c r="H89" s="57"/>
      <c r="I89" s="54"/>
    </row>
    <row r="90" spans="2:9" ht="17.25" customHeight="1" x14ac:dyDescent="0.3">
      <c r="B90" s="51" t="s">
        <v>54</v>
      </c>
      <c r="C90" s="131" t="s">
        <v>447</v>
      </c>
      <c r="D90" s="132"/>
      <c r="E90" s="132"/>
      <c r="F90" s="132"/>
      <c r="G90" s="132"/>
      <c r="H90" s="132"/>
      <c r="I90" s="47"/>
    </row>
    <row r="91" spans="2:9" ht="33.75" customHeight="1" x14ac:dyDescent="0.3">
      <c r="B91" s="50"/>
      <c r="C91" s="410" t="s">
        <v>448</v>
      </c>
      <c r="D91" s="410"/>
      <c r="E91" s="410"/>
      <c r="F91" s="410"/>
      <c r="G91" s="410"/>
      <c r="H91" s="410"/>
      <c r="I91" s="47"/>
    </row>
    <row r="92" spans="2:9" ht="16.5" customHeight="1" x14ac:dyDescent="0.3">
      <c r="B92" s="50"/>
      <c r="C92" s="415" t="s">
        <v>55</v>
      </c>
      <c r="D92" s="415"/>
      <c r="E92" s="415"/>
      <c r="F92" s="415"/>
      <c r="G92" s="415"/>
      <c r="H92" s="415"/>
      <c r="I92" s="47"/>
    </row>
    <row r="93" spans="2:9" ht="3.75" customHeight="1" x14ac:dyDescent="0.3">
      <c r="B93" s="51"/>
      <c r="C93" s="132"/>
      <c r="D93" s="132"/>
      <c r="E93" s="132"/>
      <c r="F93" s="132"/>
      <c r="G93" s="132"/>
      <c r="H93" s="132"/>
      <c r="I93" s="47"/>
    </row>
    <row r="94" spans="2:9" ht="21.75" customHeight="1" x14ac:dyDescent="0.3">
      <c r="B94" s="54"/>
      <c r="C94" s="412" t="s">
        <v>56</v>
      </c>
      <c r="D94" s="412"/>
      <c r="E94" s="412"/>
      <c r="F94" s="412"/>
      <c r="G94" s="412"/>
      <c r="H94" s="412"/>
      <c r="I94" s="54"/>
    </row>
    <row r="95" spans="2:9" ht="18.75" customHeight="1" x14ac:dyDescent="0.3">
      <c r="B95" s="50"/>
      <c r="C95" s="57"/>
      <c r="D95" s="57"/>
      <c r="E95" s="57"/>
      <c r="F95" s="57"/>
      <c r="G95" s="57"/>
      <c r="H95" s="57"/>
      <c r="I95" s="56"/>
    </row>
    <row r="96" spans="2:9" ht="16.5" customHeight="1" x14ac:dyDescent="0.3">
      <c r="B96" s="51" t="s">
        <v>57</v>
      </c>
      <c r="C96" s="131" t="s">
        <v>449</v>
      </c>
      <c r="D96" s="136"/>
      <c r="E96" s="137"/>
      <c r="F96" s="138"/>
      <c r="G96" s="137"/>
      <c r="H96" s="132"/>
      <c r="I96" s="47"/>
    </row>
    <row r="97" spans="2:9" ht="65.25" customHeight="1" x14ac:dyDescent="0.3">
      <c r="B97" s="50"/>
      <c r="C97" s="413" t="s">
        <v>58</v>
      </c>
      <c r="D97" s="413"/>
      <c r="E97" s="413"/>
      <c r="F97" s="413"/>
      <c r="G97" s="413"/>
      <c r="H97" s="413"/>
      <c r="I97" s="47"/>
    </row>
    <row r="98" spans="2:9" ht="37.5" customHeight="1" x14ac:dyDescent="0.3">
      <c r="B98" s="50"/>
      <c r="C98" s="413" t="s">
        <v>156</v>
      </c>
      <c r="D98" s="413"/>
      <c r="E98" s="413"/>
      <c r="F98" s="413"/>
      <c r="G98" s="413"/>
      <c r="H98" s="413"/>
      <c r="I98" s="47"/>
    </row>
    <row r="99" spans="2:9" ht="18.75" customHeight="1" x14ac:dyDescent="0.3">
      <c r="B99" s="50"/>
      <c r="C99" s="415" t="s">
        <v>55</v>
      </c>
      <c r="D99" s="415"/>
      <c r="E99" s="415"/>
      <c r="F99" s="415"/>
      <c r="G99" s="415"/>
      <c r="H99" s="415"/>
      <c r="I99" s="47"/>
    </row>
    <row r="100" spans="2:9" ht="7.5" customHeight="1" x14ac:dyDescent="0.3">
      <c r="B100" s="51"/>
      <c r="C100" s="132"/>
      <c r="D100" s="132"/>
      <c r="E100" s="132"/>
      <c r="F100" s="132"/>
      <c r="G100" s="132"/>
      <c r="H100" s="132"/>
      <c r="I100" s="47"/>
    </row>
    <row r="101" spans="2:9" ht="24" customHeight="1" x14ac:dyDescent="0.3">
      <c r="B101" s="54"/>
      <c r="C101" s="412" t="s">
        <v>59</v>
      </c>
      <c r="D101" s="412"/>
      <c r="E101" s="412"/>
      <c r="F101" s="412"/>
      <c r="G101" s="412"/>
      <c r="H101" s="412"/>
      <c r="I101" s="54"/>
    </row>
    <row r="102" spans="2:9" ht="6.75" customHeight="1" x14ac:dyDescent="0.3">
      <c r="B102" s="50"/>
      <c r="C102" s="132"/>
      <c r="D102" s="132"/>
      <c r="E102" s="132"/>
      <c r="F102" s="132"/>
      <c r="G102" s="132"/>
      <c r="H102" s="132"/>
      <c r="I102" s="47"/>
    </row>
    <row r="103" spans="2:9" ht="19.5" customHeight="1" x14ac:dyDescent="0.3">
      <c r="B103" s="50"/>
      <c r="C103" s="412" t="s">
        <v>60</v>
      </c>
      <c r="D103" s="412"/>
      <c r="E103" s="412"/>
      <c r="F103" s="412"/>
      <c r="G103" s="412"/>
      <c r="H103" s="412"/>
      <c r="I103" s="47"/>
    </row>
    <row r="104" spans="2:9" ht="18.75" customHeight="1" x14ac:dyDescent="0.3">
      <c r="B104" s="50"/>
      <c r="C104" s="57"/>
      <c r="D104" s="57"/>
      <c r="E104" s="57"/>
      <c r="F104" s="57"/>
      <c r="G104" s="57"/>
      <c r="H104" s="57"/>
      <c r="I104" s="56"/>
    </row>
    <row r="105" spans="2:9" ht="18.75" customHeight="1" x14ac:dyDescent="0.3">
      <c r="B105" s="51" t="s">
        <v>61</v>
      </c>
      <c r="C105" s="131" t="s">
        <v>450</v>
      </c>
      <c r="D105" s="132"/>
      <c r="E105" s="132"/>
      <c r="F105" s="132"/>
      <c r="G105" s="132"/>
      <c r="H105" s="132"/>
      <c r="I105" s="47"/>
    </row>
    <row r="106" spans="2:9" ht="42" customHeight="1" x14ac:dyDescent="0.3">
      <c r="B106" s="50"/>
      <c r="C106" s="413" t="s">
        <v>532</v>
      </c>
      <c r="D106" s="413"/>
      <c r="E106" s="413"/>
      <c r="F106" s="413"/>
      <c r="G106" s="413"/>
      <c r="H106" s="413"/>
      <c r="I106" s="47"/>
    </row>
    <row r="107" spans="2:9" ht="42" customHeight="1" x14ac:dyDescent="0.3">
      <c r="B107" s="50"/>
      <c r="C107" s="402" t="s">
        <v>157</v>
      </c>
      <c r="D107" s="402"/>
      <c r="E107" s="402"/>
      <c r="F107" s="402"/>
      <c r="G107" s="402"/>
      <c r="H107" s="402"/>
      <c r="I107" s="47"/>
    </row>
    <row r="108" spans="2:9" ht="44.25" customHeight="1" x14ac:dyDescent="0.3">
      <c r="B108" s="50"/>
      <c r="C108" s="414" t="s">
        <v>62</v>
      </c>
      <c r="D108" s="414"/>
      <c r="E108" s="414"/>
      <c r="F108" s="414"/>
      <c r="G108" s="414"/>
      <c r="H108" s="414"/>
      <c r="I108" s="47"/>
    </row>
    <row r="109" spans="2:9" ht="10.5" customHeight="1" x14ac:dyDescent="0.3">
      <c r="B109" s="51"/>
      <c r="C109" s="132"/>
      <c r="D109" s="132"/>
      <c r="E109" s="132"/>
      <c r="F109" s="132"/>
      <c r="G109" s="132"/>
      <c r="H109" s="132"/>
      <c r="I109" s="47"/>
    </row>
    <row r="110" spans="2:9" ht="18.75" customHeight="1" x14ac:dyDescent="0.3">
      <c r="B110" s="54"/>
      <c r="C110" s="412" t="s">
        <v>63</v>
      </c>
      <c r="D110" s="412"/>
      <c r="E110" s="412"/>
      <c r="F110" s="412"/>
      <c r="G110" s="412"/>
      <c r="H110" s="412"/>
      <c r="I110" s="54"/>
    </row>
    <row r="111" spans="2:9" ht="19.5" customHeight="1" x14ac:dyDescent="0.25">
      <c r="B111" s="47"/>
      <c r="C111" s="47"/>
      <c r="D111" s="47"/>
      <c r="E111" s="47"/>
      <c r="F111" s="47"/>
      <c r="G111" s="47"/>
      <c r="H111" s="47"/>
      <c r="I111" s="47"/>
    </row>
    <row r="112" spans="2:9" ht="15.6" x14ac:dyDescent="0.3">
      <c r="B112" s="51" t="s">
        <v>64</v>
      </c>
      <c r="C112" s="131" t="s">
        <v>451</v>
      </c>
      <c r="D112" s="132"/>
      <c r="E112" s="132"/>
      <c r="F112" s="132"/>
      <c r="G112" s="132"/>
      <c r="H112" s="132"/>
      <c r="I112" s="47"/>
    </row>
    <row r="113" spans="2:9" ht="9" customHeight="1" x14ac:dyDescent="0.3">
      <c r="B113" s="50"/>
      <c r="C113" s="133"/>
      <c r="D113" s="132"/>
      <c r="E113" s="132"/>
      <c r="F113" s="132"/>
      <c r="G113" s="132"/>
      <c r="H113" s="132"/>
      <c r="I113" s="47"/>
    </row>
    <row r="114" spans="2:9" ht="33" customHeight="1" x14ac:dyDescent="0.3">
      <c r="B114" s="50"/>
      <c r="C114" s="402" t="s">
        <v>65</v>
      </c>
      <c r="D114" s="402"/>
      <c r="E114" s="402"/>
      <c r="F114" s="402"/>
      <c r="G114" s="402"/>
      <c r="H114" s="402"/>
      <c r="I114" s="47"/>
    </row>
    <row r="115" spans="2:9" ht="27.75" customHeight="1" x14ac:dyDescent="0.3">
      <c r="B115" s="50"/>
      <c r="C115" s="402" t="s">
        <v>66</v>
      </c>
      <c r="D115" s="402"/>
      <c r="E115" s="402"/>
      <c r="F115" s="402"/>
      <c r="G115" s="402"/>
      <c r="H115" s="402"/>
      <c r="I115" s="47"/>
    </row>
    <row r="116" spans="2:9" ht="55.5" customHeight="1" x14ac:dyDescent="0.3">
      <c r="B116" s="50"/>
      <c r="C116" s="402" t="s">
        <v>533</v>
      </c>
      <c r="D116" s="402"/>
      <c r="E116" s="402"/>
      <c r="F116" s="402"/>
      <c r="G116" s="402"/>
      <c r="H116" s="402"/>
      <c r="I116" s="47"/>
    </row>
    <row r="117" spans="2:9" ht="7.5" customHeight="1" x14ac:dyDescent="0.3">
      <c r="B117" s="50"/>
      <c r="C117" s="132"/>
      <c r="D117" s="132"/>
      <c r="E117" s="132"/>
      <c r="F117" s="132"/>
      <c r="G117" s="132"/>
      <c r="H117" s="132"/>
      <c r="I117" s="47"/>
    </row>
    <row r="118" spans="2:9" ht="15.6" x14ac:dyDescent="0.3">
      <c r="B118" s="50"/>
      <c r="C118" s="412" t="s">
        <v>67</v>
      </c>
      <c r="D118" s="412"/>
      <c r="E118" s="412"/>
      <c r="F118" s="412"/>
      <c r="G118" s="412"/>
      <c r="H118" s="412"/>
      <c r="I118" s="47"/>
    </row>
    <row r="119" spans="2:9" ht="8.25" customHeight="1" x14ac:dyDescent="0.3">
      <c r="B119" s="50"/>
      <c r="C119" s="139"/>
      <c r="D119" s="139"/>
      <c r="E119" s="139"/>
      <c r="F119" s="139"/>
      <c r="G119" s="139"/>
      <c r="H119" s="139"/>
      <c r="I119" s="47"/>
    </row>
    <row r="120" spans="2:9" ht="18" customHeight="1" x14ac:dyDescent="0.3">
      <c r="B120" s="50"/>
      <c r="C120" s="412" t="s">
        <v>158</v>
      </c>
      <c r="D120" s="412"/>
      <c r="E120" s="412"/>
      <c r="F120" s="412"/>
      <c r="G120" s="412"/>
      <c r="H120" s="412"/>
      <c r="I120" s="47"/>
    </row>
    <row r="121" spans="2:9" ht="8.25" customHeight="1" x14ac:dyDescent="0.3">
      <c r="B121" s="50"/>
      <c r="C121" s="139"/>
      <c r="D121" s="139"/>
      <c r="E121" s="139"/>
      <c r="F121" s="139"/>
      <c r="G121" s="139"/>
      <c r="H121" s="139"/>
      <c r="I121" s="47"/>
    </row>
    <row r="122" spans="2:9" ht="15.6" x14ac:dyDescent="0.3">
      <c r="B122" s="50"/>
      <c r="C122" s="412" t="s">
        <v>159</v>
      </c>
      <c r="D122" s="412"/>
      <c r="E122" s="412"/>
      <c r="F122" s="412"/>
      <c r="G122" s="412"/>
      <c r="H122" s="412"/>
      <c r="I122" s="47"/>
    </row>
    <row r="123" spans="2:9" ht="6.75" customHeight="1" x14ac:dyDescent="0.3">
      <c r="B123" s="50"/>
      <c r="C123" s="59"/>
      <c r="D123" s="59"/>
      <c r="E123" s="59"/>
      <c r="F123" s="59"/>
      <c r="G123" s="59"/>
      <c r="H123" s="59"/>
      <c r="I123" s="47"/>
    </row>
    <row r="124" spans="2:9" ht="33.75" customHeight="1" x14ac:dyDescent="0.3">
      <c r="B124" s="51"/>
      <c r="C124" s="402" t="s">
        <v>68</v>
      </c>
      <c r="D124" s="402"/>
      <c r="E124" s="402"/>
      <c r="F124" s="402"/>
      <c r="G124" s="402"/>
      <c r="H124" s="402"/>
      <c r="I124" s="47"/>
    </row>
    <row r="125" spans="2:9" ht="8.25" customHeight="1" x14ac:dyDescent="0.3">
      <c r="B125" s="51"/>
      <c r="C125" s="139"/>
      <c r="D125" s="139"/>
      <c r="E125" s="139"/>
      <c r="F125" s="139"/>
      <c r="G125" s="139"/>
      <c r="H125" s="139"/>
      <c r="I125" s="47"/>
    </row>
    <row r="126" spans="2:9" ht="19.5" customHeight="1" x14ac:dyDescent="0.3">
      <c r="B126" s="51"/>
      <c r="C126" s="412" t="s">
        <v>160</v>
      </c>
      <c r="D126" s="412"/>
      <c r="E126" s="412"/>
      <c r="F126" s="412"/>
      <c r="G126" s="412"/>
      <c r="H126" s="412"/>
      <c r="I126" s="47"/>
    </row>
    <row r="127" spans="2:9" ht="11.25" customHeight="1" x14ac:dyDescent="0.3">
      <c r="B127" s="51"/>
      <c r="C127" s="52"/>
      <c r="D127" s="47"/>
      <c r="E127" s="47"/>
      <c r="F127" s="47"/>
      <c r="G127" s="47"/>
      <c r="H127" s="47"/>
      <c r="I127" s="47"/>
    </row>
    <row r="128" spans="2:9" ht="19.5" customHeight="1" x14ac:dyDescent="0.3">
      <c r="B128" s="373" t="s">
        <v>69</v>
      </c>
      <c r="C128" s="131" t="s">
        <v>452</v>
      </c>
      <c r="D128" s="132"/>
      <c r="E128" s="132"/>
      <c r="F128" s="132"/>
      <c r="G128" s="132"/>
      <c r="H128" s="132"/>
      <c r="I128" s="47"/>
    </row>
    <row r="129" spans="2:10" ht="19.5" customHeight="1" x14ac:dyDescent="0.3">
      <c r="B129" s="374"/>
      <c r="C129" s="133" t="s">
        <v>634</v>
      </c>
      <c r="D129" s="132"/>
      <c r="E129" s="132"/>
      <c r="F129" s="132"/>
      <c r="G129" s="132"/>
      <c r="H129" s="132"/>
      <c r="I129" s="47"/>
    </row>
    <row r="130" spans="2:10" ht="30.75" customHeight="1" x14ac:dyDescent="0.3">
      <c r="B130" s="375"/>
      <c r="C130" s="410" t="s">
        <v>70</v>
      </c>
      <c r="D130" s="410"/>
      <c r="E130" s="410"/>
      <c r="F130" s="410"/>
      <c r="G130" s="410"/>
      <c r="H130" s="410"/>
      <c r="I130" s="47"/>
    </row>
    <row r="131" spans="2:10" ht="26.25" customHeight="1" x14ac:dyDescent="0.3">
      <c r="B131" s="375"/>
      <c r="C131" s="410" t="s">
        <v>636</v>
      </c>
      <c r="D131" s="410"/>
      <c r="E131" s="410"/>
      <c r="F131" s="410"/>
      <c r="G131" s="410"/>
      <c r="H131" s="410"/>
      <c r="I131" s="47"/>
    </row>
    <row r="132" spans="2:10" ht="31.8" customHeight="1" x14ac:dyDescent="0.3">
      <c r="B132" s="375"/>
      <c r="C132" s="415" t="s">
        <v>453</v>
      </c>
      <c r="D132" s="415"/>
      <c r="E132" s="415"/>
      <c r="F132" s="415"/>
      <c r="G132" s="415"/>
      <c r="H132" s="415"/>
      <c r="I132" s="47"/>
    </row>
    <row r="133" spans="2:10" ht="6.75" customHeight="1" x14ac:dyDescent="0.3">
      <c r="B133" s="375"/>
      <c r="C133" s="329"/>
      <c r="D133" s="329"/>
      <c r="E133" s="329"/>
      <c r="F133" s="329"/>
      <c r="G133" s="329"/>
      <c r="H133" s="329"/>
      <c r="I133" s="47"/>
    </row>
    <row r="134" spans="2:10" ht="19.5" customHeight="1" x14ac:dyDescent="0.3">
      <c r="B134" s="376"/>
      <c r="C134" s="411" t="s">
        <v>556</v>
      </c>
      <c r="D134" s="411"/>
      <c r="E134" s="411"/>
      <c r="F134" s="411"/>
      <c r="G134" s="411"/>
      <c r="H134" s="411"/>
      <c r="I134" s="47"/>
    </row>
    <row r="135" spans="2:10" ht="7.5" customHeight="1" x14ac:dyDescent="0.3">
      <c r="B135" s="376"/>
      <c r="C135" s="377"/>
      <c r="D135" s="135"/>
      <c r="E135" s="135"/>
      <c r="F135" s="135"/>
      <c r="G135" s="135"/>
      <c r="H135" s="135"/>
      <c r="I135" s="47"/>
    </row>
    <row r="136" spans="2:10" ht="19.5" customHeight="1" x14ac:dyDescent="0.3">
      <c r="B136" s="376"/>
      <c r="C136" s="411" t="s">
        <v>115</v>
      </c>
      <c r="D136" s="411"/>
      <c r="E136" s="411"/>
      <c r="F136" s="411"/>
      <c r="G136" s="411"/>
      <c r="H136" s="411"/>
      <c r="I136" s="47"/>
    </row>
    <row r="137" spans="2:10" ht="9.75" customHeight="1" x14ac:dyDescent="0.3">
      <c r="B137" s="50"/>
      <c r="C137" s="59"/>
      <c r="D137" s="59"/>
      <c r="E137" s="59"/>
      <c r="F137" s="59"/>
      <c r="G137" s="59"/>
      <c r="H137" s="59"/>
      <c r="I137" s="47"/>
      <c r="J137" s="45"/>
    </row>
  </sheetData>
  <mergeCells count="71">
    <mergeCell ref="C30:H30"/>
    <mergeCell ref="C130:H130"/>
    <mergeCell ref="C131:H131"/>
    <mergeCell ref="C132:H132"/>
    <mergeCell ref="C134:H134"/>
    <mergeCell ref="C136:H136"/>
    <mergeCell ref="C97:H97"/>
    <mergeCell ref="C98:H98"/>
    <mergeCell ref="C99:H99"/>
    <mergeCell ref="C101:H101"/>
    <mergeCell ref="C92:H92"/>
    <mergeCell ref="C84:H84"/>
    <mergeCell ref="C86:H86"/>
    <mergeCell ref="C88:H88"/>
    <mergeCell ref="C91:H91"/>
    <mergeCell ref="C94:H94"/>
    <mergeCell ref="C71:H71"/>
    <mergeCell ref="C73:H73"/>
    <mergeCell ref="C124:H124"/>
    <mergeCell ref="C126:H126"/>
    <mergeCell ref="C106:H106"/>
    <mergeCell ref="C107:H107"/>
    <mergeCell ref="C108:H108"/>
    <mergeCell ref="C110:H110"/>
    <mergeCell ref="C114:H114"/>
    <mergeCell ref="C115:H115"/>
    <mergeCell ref="C116:H116"/>
    <mergeCell ref="C118:H118"/>
    <mergeCell ref="C120:H120"/>
    <mergeCell ref="C122:H122"/>
    <mergeCell ref="C103:H103"/>
    <mergeCell ref="C80:H80"/>
    <mergeCell ref="C78:H78"/>
    <mergeCell ref="C64:H64"/>
    <mergeCell ref="C46:H46"/>
    <mergeCell ref="C47:H47"/>
    <mergeCell ref="C48:H48"/>
    <mergeCell ref="C49:H49"/>
    <mergeCell ref="C51:H51"/>
    <mergeCell ref="C53:H53"/>
    <mergeCell ref="C55:H55"/>
    <mergeCell ref="C56:H56"/>
    <mergeCell ref="C57:H57"/>
    <mergeCell ref="C59:H59"/>
    <mergeCell ref="C61:H61"/>
    <mergeCell ref="C66:H66"/>
    <mergeCell ref="C69:H69"/>
    <mergeCell ref="C70:H70"/>
    <mergeCell ref="C45:H45"/>
    <mergeCell ref="C16:H16"/>
    <mergeCell ref="C18:H18"/>
    <mergeCell ref="C19:H19"/>
    <mergeCell ref="C21:H21"/>
    <mergeCell ref="C23:H23"/>
    <mergeCell ref="C25:H25"/>
    <mergeCell ref="C28:H28"/>
    <mergeCell ref="C34:H34"/>
    <mergeCell ref="C35:H35"/>
    <mergeCell ref="C36:H36"/>
    <mergeCell ref="C44:H44"/>
    <mergeCell ref="C38:H38"/>
    <mergeCell ref="C40:H40"/>
    <mergeCell ref="C42:H42"/>
    <mergeCell ref="C26:H26"/>
    <mergeCell ref="C14:H14"/>
    <mergeCell ref="B4:I4"/>
    <mergeCell ref="B5:I5"/>
    <mergeCell ref="C6:H6"/>
    <mergeCell ref="C11:H11"/>
    <mergeCell ref="C12:H12"/>
    <mergeCell ref="B7:I7"/>
  </mergeCells>
  <hyperlinks>
    <hyperlink ref="J1" location="Tartalom!B1" display="tartalom" xr:uid="{00000000-0004-0000-0200-000000000000}"/>
    <hyperlink ref="C44:H44" location="'PM-KV-03-04'!B1" display="PM-KV-03-04 Azonosítási adatlap" xr:uid="{00000000-0004-0000-0200-000001000000}"/>
    <hyperlink ref="C46:H46" location="'PM-KV-03-05'!B1" display="PM-KV-03-05 Tényleges tulajdonosi nyilatkozat" xr:uid="{00000000-0004-0000-0200-000002000000}"/>
    <hyperlink ref="C59:H59" location="'PM-KV-03-06'!B1" display="PM-KV-03-06 Monitoring" xr:uid="{00000000-0004-0000-0200-000003000000}"/>
    <hyperlink ref="C66:H66" location="'PM-KV-03-07'!B1" display="PM-KV-03-07 Adatváltozás bejelentése" xr:uid="{00000000-0004-0000-0200-000004000000}"/>
    <hyperlink ref="C80:H80" location="'PM-KV-03-08'!B1" display="PM-KV-03-08 Bejelentés kijelölt személy részére" xr:uid="{00000000-0004-0000-0200-000005000000}"/>
    <hyperlink ref="C61" r:id="rId1" display="http://nav.gov.hu/nav/penzmosas/Pmt_Kit_elektronikus_bejelentes" xr:uid="{00000000-0004-0000-0200-000007000000}"/>
    <hyperlink ref="C61:H61" r:id="rId2" display="ISA 240. témaszámú standard" xr:uid="{00000000-0004-0000-0200-000008000000}"/>
    <hyperlink ref="C88:H88" r:id="rId3" display="(ÁNYK) VPOP_PMT17" xr:uid="{00000000-0004-0000-0200-00000B000000}"/>
    <hyperlink ref="C40:H40" r:id="rId4" display="https://nav.gov.hu/penzmosas" xr:uid="{DADC9BA8-4E70-4388-9CDE-9007735D4ABE}"/>
    <hyperlink ref="C40" r:id="rId5" xr:uid="{18AC54F3-FAD2-447D-8BAC-40D8F19EF528}"/>
    <hyperlink ref="C42:H42" r:id="rId6" display="MKVK: Tajekoztato-tenyleges-tulajdonosi-nyilvantartashoz-valo-hozzaferes-igenyleserol" xr:uid="{A39C1F73-FBA0-4FDA-A9CF-D771D5D607BD}"/>
    <hyperlink ref="C38:H38" r:id="rId7" display="https://kny.nav.gov.hu" xr:uid="{507AD5B4-B37C-48B4-9C20-1BC16935BD89}"/>
    <hyperlink ref="C38" r:id="rId8" xr:uid="{F1DD1B71-B0F5-4493-8E34-95DFE37C246A}"/>
    <hyperlink ref="C86:H86" r:id="rId9" display="https://nav.gov.hu/penzmosas" xr:uid="{D18A917E-11E9-49B5-8154-FF6A3ED42558}"/>
    <hyperlink ref="C51:H51" location="'Vagyonforrás nyilatkozat'!A1" display="Vagyonforrás nyilatkozat" xr:uid="{E72B610E-CB94-4AA0-8F10-71A56EC2D392}"/>
  </hyperlinks>
  <pageMargins left="0.70866141732283472" right="0.70866141732283472" top="0.74803149606299213" bottom="0.74803149606299213" header="0.31496062992125984" footer="0.31496062992125984"/>
  <pageSetup paperSize="9" scale="80" fitToHeight="6" orientation="portrait" r:id="rId10"/>
  <headerFooter>
    <oddFooter>&amp;L&amp;F/&amp;A&amp;C&amp;P/&amp;N&amp;RDigitAudit/AuditDok</oddFooter>
  </headerFooter>
  <rowBreaks count="3" manualBreakCount="3">
    <brk id="30" min="1" max="8" man="1"/>
    <brk id="67" min="1" max="8" man="1"/>
    <brk id="104"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M76"/>
  <sheetViews>
    <sheetView showGridLines="0" zoomScaleNormal="100" workbookViewId="0">
      <selection activeCell="B1" sqref="B1"/>
    </sheetView>
  </sheetViews>
  <sheetFormatPr defaultColWidth="10.44140625" defaultRowHeight="12" x14ac:dyDescent="0.25"/>
  <cols>
    <col min="1" max="1" width="10.44140625" style="5" customWidth="1"/>
    <col min="2" max="2" width="11.33203125" style="5" customWidth="1"/>
    <col min="3" max="3" width="9.44140625" style="5" customWidth="1"/>
    <col min="4" max="4" width="12.33203125" style="5" customWidth="1"/>
    <col min="5" max="12" width="9.44140625" style="5" customWidth="1"/>
    <col min="13" max="256" width="10.44140625" style="5"/>
    <col min="257" max="257" width="10.44140625" style="5" customWidth="1"/>
    <col min="258" max="258" width="11.33203125" style="5" customWidth="1"/>
    <col min="259" max="268" width="9.44140625" style="5" customWidth="1"/>
    <col min="269" max="512" width="10.44140625" style="5"/>
    <col min="513" max="513" width="10.44140625" style="5" customWidth="1"/>
    <col min="514" max="514" width="11.33203125" style="5" customWidth="1"/>
    <col min="515" max="524" width="9.44140625" style="5" customWidth="1"/>
    <col min="525" max="768" width="10.44140625" style="5"/>
    <col min="769" max="769" width="10.44140625" style="5" customWidth="1"/>
    <col min="770" max="770" width="11.33203125" style="5" customWidth="1"/>
    <col min="771" max="780" width="9.44140625" style="5" customWidth="1"/>
    <col min="781" max="1024" width="10.44140625" style="5"/>
    <col min="1025" max="1025" width="10.44140625" style="5" customWidth="1"/>
    <col min="1026" max="1026" width="11.33203125" style="5" customWidth="1"/>
    <col min="1027" max="1036" width="9.44140625" style="5" customWidth="1"/>
    <col min="1037" max="1280" width="10.44140625" style="5"/>
    <col min="1281" max="1281" width="10.44140625" style="5" customWidth="1"/>
    <col min="1282" max="1282" width="11.33203125" style="5" customWidth="1"/>
    <col min="1283" max="1292" width="9.44140625" style="5" customWidth="1"/>
    <col min="1293" max="1536" width="10.44140625" style="5"/>
    <col min="1537" max="1537" width="10.44140625" style="5" customWidth="1"/>
    <col min="1538" max="1538" width="11.33203125" style="5" customWidth="1"/>
    <col min="1539" max="1548" width="9.44140625" style="5" customWidth="1"/>
    <col min="1549" max="1792" width="10.44140625" style="5"/>
    <col min="1793" max="1793" width="10.44140625" style="5" customWidth="1"/>
    <col min="1794" max="1794" width="11.33203125" style="5" customWidth="1"/>
    <col min="1795" max="1804" width="9.44140625" style="5" customWidth="1"/>
    <col min="1805" max="2048" width="10.44140625" style="5"/>
    <col min="2049" max="2049" width="10.44140625" style="5" customWidth="1"/>
    <col min="2050" max="2050" width="11.33203125" style="5" customWidth="1"/>
    <col min="2051" max="2060" width="9.44140625" style="5" customWidth="1"/>
    <col min="2061" max="2304" width="10.44140625" style="5"/>
    <col min="2305" max="2305" width="10.44140625" style="5" customWidth="1"/>
    <col min="2306" max="2306" width="11.33203125" style="5" customWidth="1"/>
    <col min="2307" max="2316" width="9.44140625" style="5" customWidth="1"/>
    <col min="2317" max="2560" width="10.44140625" style="5"/>
    <col min="2561" max="2561" width="10.44140625" style="5" customWidth="1"/>
    <col min="2562" max="2562" width="11.33203125" style="5" customWidth="1"/>
    <col min="2563" max="2572" width="9.44140625" style="5" customWidth="1"/>
    <col min="2573" max="2816" width="10.44140625" style="5"/>
    <col min="2817" max="2817" width="10.44140625" style="5" customWidth="1"/>
    <col min="2818" max="2818" width="11.33203125" style="5" customWidth="1"/>
    <col min="2819" max="2828" width="9.44140625" style="5" customWidth="1"/>
    <col min="2829" max="3072" width="10.44140625" style="5"/>
    <col min="3073" max="3073" width="10.44140625" style="5" customWidth="1"/>
    <col min="3074" max="3074" width="11.33203125" style="5" customWidth="1"/>
    <col min="3075" max="3084" width="9.44140625" style="5" customWidth="1"/>
    <col min="3085" max="3328" width="10.44140625" style="5"/>
    <col min="3329" max="3329" width="10.44140625" style="5" customWidth="1"/>
    <col min="3330" max="3330" width="11.33203125" style="5" customWidth="1"/>
    <col min="3331" max="3340" width="9.44140625" style="5" customWidth="1"/>
    <col min="3341" max="3584" width="10.44140625" style="5"/>
    <col min="3585" max="3585" width="10.44140625" style="5" customWidth="1"/>
    <col min="3586" max="3586" width="11.33203125" style="5" customWidth="1"/>
    <col min="3587" max="3596" width="9.44140625" style="5" customWidth="1"/>
    <col min="3597" max="3840" width="10.44140625" style="5"/>
    <col min="3841" max="3841" width="10.44140625" style="5" customWidth="1"/>
    <col min="3842" max="3842" width="11.33203125" style="5" customWidth="1"/>
    <col min="3843" max="3852" width="9.44140625" style="5" customWidth="1"/>
    <col min="3853" max="4096" width="10.44140625" style="5"/>
    <col min="4097" max="4097" width="10.44140625" style="5" customWidth="1"/>
    <col min="4098" max="4098" width="11.33203125" style="5" customWidth="1"/>
    <col min="4099" max="4108" width="9.44140625" style="5" customWidth="1"/>
    <col min="4109" max="4352" width="10.44140625" style="5"/>
    <col min="4353" max="4353" width="10.44140625" style="5" customWidth="1"/>
    <col min="4354" max="4354" width="11.33203125" style="5" customWidth="1"/>
    <col min="4355" max="4364" width="9.44140625" style="5" customWidth="1"/>
    <col min="4365" max="4608" width="10.44140625" style="5"/>
    <col min="4609" max="4609" width="10.44140625" style="5" customWidth="1"/>
    <col min="4610" max="4610" width="11.33203125" style="5" customWidth="1"/>
    <col min="4611" max="4620" width="9.44140625" style="5" customWidth="1"/>
    <col min="4621" max="4864" width="10.44140625" style="5"/>
    <col min="4865" max="4865" width="10.44140625" style="5" customWidth="1"/>
    <col min="4866" max="4866" width="11.33203125" style="5" customWidth="1"/>
    <col min="4867" max="4876" width="9.44140625" style="5" customWidth="1"/>
    <col min="4877" max="5120" width="10.44140625" style="5"/>
    <col min="5121" max="5121" width="10.44140625" style="5" customWidth="1"/>
    <col min="5122" max="5122" width="11.33203125" style="5" customWidth="1"/>
    <col min="5123" max="5132" width="9.44140625" style="5" customWidth="1"/>
    <col min="5133" max="5376" width="10.44140625" style="5"/>
    <col min="5377" max="5377" width="10.44140625" style="5" customWidth="1"/>
    <col min="5378" max="5378" width="11.33203125" style="5" customWidth="1"/>
    <col min="5379" max="5388" width="9.44140625" style="5" customWidth="1"/>
    <col min="5389" max="5632" width="10.44140625" style="5"/>
    <col min="5633" max="5633" width="10.44140625" style="5" customWidth="1"/>
    <col min="5634" max="5634" width="11.33203125" style="5" customWidth="1"/>
    <col min="5635" max="5644" width="9.44140625" style="5" customWidth="1"/>
    <col min="5645" max="5888" width="10.44140625" style="5"/>
    <col min="5889" max="5889" width="10.44140625" style="5" customWidth="1"/>
    <col min="5890" max="5890" width="11.33203125" style="5" customWidth="1"/>
    <col min="5891" max="5900" width="9.44140625" style="5" customWidth="1"/>
    <col min="5901" max="6144" width="10.44140625" style="5"/>
    <col min="6145" max="6145" width="10.44140625" style="5" customWidth="1"/>
    <col min="6146" max="6146" width="11.33203125" style="5" customWidth="1"/>
    <col min="6147" max="6156" width="9.44140625" style="5" customWidth="1"/>
    <col min="6157" max="6400" width="10.44140625" style="5"/>
    <col min="6401" max="6401" width="10.44140625" style="5" customWidth="1"/>
    <col min="6402" max="6402" width="11.33203125" style="5" customWidth="1"/>
    <col min="6403" max="6412" width="9.44140625" style="5" customWidth="1"/>
    <col min="6413" max="6656" width="10.44140625" style="5"/>
    <col min="6657" max="6657" width="10.44140625" style="5" customWidth="1"/>
    <col min="6658" max="6658" width="11.33203125" style="5" customWidth="1"/>
    <col min="6659" max="6668" width="9.44140625" style="5" customWidth="1"/>
    <col min="6669" max="6912" width="10.44140625" style="5"/>
    <col min="6913" max="6913" width="10.44140625" style="5" customWidth="1"/>
    <col min="6914" max="6914" width="11.33203125" style="5" customWidth="1"/>
    <col min="6915" max="6924" width="9.44140625" style="5" customWidth="1"/>
    <col min="6925" max="7168" width="10.44140625" style="5"/>
    <col min="7169" max="7169" width="10.44140625" style="5" customWidth="1"/>
    <col min="7170" max="7170" width="11.33203125" style="5" customWidth="1"/>
    <col min="7171" max="7180" width="9.44140625" style="5" customWidth="1"/>
    <col min="7181" max="7424" width="10.44140625" style="5"/>
    <col min="7425" max="7425" width="10.44140625" style="5" customWidth="1"/>
    <col min="7426" max="7426" width="11.33203125" style="5" customWidth="1"/>
    <col min="7427" max="7436" width="9.44140625" style="5" customWidth="1"/>
    <col min="7437" max="7680" width="10.44140625" style="5"/>
    <col min="7681" max="7681" width="10.44140625" style="5" customWidth="1"/>
    <col min="7682" max="7682" width="11.33203125" style="5" customWidth="1"/>
    <col min="7683" max="7692" width="9.44140625" style="5" customWidth="1"/>
    <col min="7693" max="7936" width="10.44140625" style="5"/>
    <col min="7937" max="7937" width="10.44140625" style="5" customWidth="1"/>
    <col min="7938" max="7938" width="11.33203125" style="5" customWidth="1"/>
    <col min="7939" max="7948" width="9.44140625" style="5" customWidth="1"/>
    <col min="7949" max="8192" width="10.44140625" style="5"/>
    <col min="8193" max="8193" width="10.44140625" style="5" customWidth="1"/>
    <col min="8194" max="8194" width="11.33203125" style="5" customWidth="1"/>
    <col min="8195" max="8204" width="9.44140625" style="5" customWidth="1"/>
    <col min="8205" max="8448" width="10.44140625" style="5"/>
    <col min="8449" max="8449" width="10.44140625" style="5" customWidth="1"/>
    <col min="8450" max="8450" width="11.33203125" style="5" customWidth="1"/>
    <col min="8451" max="8460" width="9.44140625" style="5" customWidth="1"/>
    <col min="8461" max="8704" width="10.44140625" style="5"/>
    <col min="8705" max="8705" width="10.44140625" style="5" customWidth="1"/>
    <col min="8706" max="8706" width="11.33203125" style="5" customWidth="1"/>
    <col min="8707" max="8716" width="9.44140625" style="5" customWidth="1"/>
    <col min="8717" max="8960" width="10.44140625" style="5"/>
    <col min="8961" max="8961" width="10.44140625" style="5" customWidth="1"/>
    <col min="8962" max="8962" width="11.33203125" style="5" customWidth="1"/>
    <col min="8963" max="8972" width="9.44140625" style="5" customWidth="1"/>
    <col min="8973" max="9216" width="10.44140625" style="5"/>
    <col min="9217" max="9217" width="10.44140625" style="5" customWidth="1"/>
    <col min="9218" max="9218" width="11.33203125" style="5" customWidth="1"/>
    <col min="9219" max="9228" width="9.44140625" style="5" customWidth="1"/>
    <col min="9229" max="9472" width="10.44140625" style="5"/>
    <col min="9473" max="9473" width="10.44140625" style="5" customWidth="1"/>
    <col min="9474" max="9474" width="11.33203125" style="5" customWidth="1"/>
    <col min="9475" max="9484" width="9.44140625" style="5" customWidth="1"/>
    <col min="9485" max="9728" width="10.44140625" style="5"/>
    <col min="9729" max="9729" width="10.44140625" style="5" customWidth="1"/>
    <col min="9730" max="9730" width="11.33203125" style="5" customWidth="1"/>
    <col min="9731" max="9740" width="9.44140625" style="5" customWidth="1"/>
    <col min="9741" max="9984" width="10.44140625" style="5"/>
    <col min="9985" max="9985" width="10.44140625" style="5" customWidth="1"/>
    <col min="9986" max="9986" width="11.33203125" style="5" customWidth="1"/>
    <col min="9987" max="9996" width="9.44140625" style="5" customWidth="1"/>
    <col min="9997" max="10240" width="10.44140625" style="5"/>
    <col min="10241" max="10241" width="10.44140625" style="5" customWidth="1"/>
    <col min="10242" max="10242" width="11.33203125" style="5" customWidth="1"/>
    <col min="10243" max="10252" width="9.44140625" style="5" customWidth="1"/>
    <col min="10253" max="10496" width="10.44140625" style="5"/>
    <col min="10497" max="10497" width="10.44140625" style="5" customWidth="1"/>
    <col min="10498" max="10498" width="11.33203125" style="5" customWidth="1"/>
    <col min="10499" max="10508" width="9.44140625" style="5" customWidth="1"/>
    <col min="10509" max="10752" width="10.44140625" style="5"/>
    <col min="10753" max="10753" width="10.44140625" style="5" customWidth="1"/>
    <col min="10754" max="10754" width="11.33203125" style="5" customWidth="1"/>
    <col min="10755" max="10764" width="9.44140625" style="5" customWidth="1"/>
    <col min="10765" max="11008" width="10.44140625" style="5"/>
    <col min="11009" max="11009" width="10.44140625" style="5" customWidth="1"/>
    <col min="11010" max="11010" width="11.33203125" style="5" customWidth="1"/>
    <col min="11011" max="11020" width="9.44140625" style="5" customWidth="1"/>
    <col min="11021" max="11264" width="10.44140625" style="5"/>
    <col min="11265" max="11265" width="10.44140625" style="5" customWidth="1"/>
    <col min="11266" max="11266" width="11.33203125" style="5" customWidth="1"/>
    <col min="11267" max="11276" width="9.44140625" style="5" customWidth="1"/>
    <col min="11277" max="11520" width="10.44140625" style="5"/>
    <col min="11521" max="11521" width="10.44140625" style="5" customWidth="1"/>
    <col min="11522" max="11522" width="11.33203125" style="5" customWidth="1"/>
    <col min="11523" max="11532" width="9.44140625" style="5" customWidth="1"/>
    <col min="11533" max="11776" width="10.44140625" style="5"/>
    <col min="11777" max="11777" width="10.44140625" style="5" customWidth="1"/>
    <col min="11778" max="11778" width="11.33203125" style="5" customWidth="1"/>
    <col min="11779" max="11788" width="9.44140625" style="5" customWidth="1"/>
    <col min="11789" max="12032" width="10.44140625" style="5"/>
    <col min="12033" max="12033" width="10.44140625" style="5" customWidth="1"/>
    <col min="12034" max="12034" width="11.33203125" style="5" customWidth="1"/>
    <col min="12035" max="12044" width="9.44140625" style="5" customWidth="1"/>
    <col min="12045" max="12288" width="10.44140625" style="5"/>
    <col min="12289" max="12289" width="10.44140625" style="5" customWidth="1"/>
    <col min="12290" max="12290" width="11.33203125" style="5" customWidth="1"/>
    <col min="12291" max="12300" width="9.44140625" style="5" customWidth="1"/>
    <col min="12301" max="12544" width="10.44140625" style="5"/>
    <col min="12545" max="12545" width="10.44140625" style="5" customWidth="1"/>
    <col min="12546" max="12546" width="11.33203125" style="5" customWidth="1"/>
    <col min="12547" max="12556" width="9.44140625" style="5" customWidth="1"/>
    <col min="12557" max="12800" width="10.44140625" style="5"/>
    <col min="12801" max="12801" width="10.44140625" style="5" customWidth="1"/>
    <col min="12802" max="12802" width="11.33203125" style="5" customWidth="1"/>
    <col min="12803" max="12812" width="9.44140625" style="5" customWidth="1"/>
    <col min="12813" max="13056" width="10.44140625" style="5"/>
    <col min="13057" max="13057" width="10.44140625" style="5" customWidth="1"/>
    <col min="13058" max="13058" width="11.33203125" style="5" customWidth="1"/>
    <col min="13059" max="13068" width="9.44140625" style="5" customWidth="1"/>
    <col min="13069" max="13312" width="10.44140625" style="5"/>
    <col min="13313" max="13313" width="10.44140625" style="5" customWidth="1"/>
    <col min="13314" max="13314" width="11.33203125" style="5" customWidth="1"/>
    <col min="13315" max="13324" width="9.44140625" style="5" customWidth="1"/>
    <col min="13325" max="13568" width="10.44140625" style="5"/>
    <col min="13569" max="13569" width="10.44140625" style="5" customWidth="1"/>
    <col min="13570" max="13570" width="11.33203125" style="5" customWidth="1"/>
    <col min="13571" max="13580" width="9.44140625" style="5" customWidth="1"/>
    <col min="13581" max="13824" width="10.44140625" style="5"/>
    <col min="13825" max="13825" width="10.44140625" style="5" customWidth="1"/>
    <col min="13826" max="13826" width="11.33203125" style="5" customWidth="1"/>
    <col min="13827" max="13836" width="9.44140625" style="5" customWidth="1"/>
    <col min="13837" max="14080" width="10.44140625" style="5"/>
    <col min="14081" max="14081" width="10.44140625" style="5" customWidth="1"/>
    <col min="14082" max="14082" width="11.33203125" style="5" customWidth="1"/>
    <col min="14083" max="14092" width="9.44140625" style="5" customWidth="1"/>
    <col min="14093" max="14336" width="10.44140625" style="5"/>
    <col min="14337" max="14337" width="10.44140625" style="5" customWidth="1"/>
    <col min="14338" max="14338" width="11.33203125" style="5" customWidth="1"/>
    <col min="14339" max="14348" width="9.44140625" style="5" customWidth="1"/>
    <col min="14349" max="14592" width="10.44140625" style="5"/>
    <col min="14593" max="14593" width="10.44140625" style="5" customWidth="1"/>
    <col min="14594" max="14594" width="11.33203125" style="5" customWidth="1"/>
    <col min="14595" max="14604" width="9.44140625" style="5" customWidth="1"/>
    <col min="14605" max="14848" width="10.44140625" style="5"/>
    <col min="14849" max="14849" width="10.44140625" style="5" customWidth="1"/>
    <col min="14850" max="14850" width="11.33203125" style="5" customWidth="1"/>
    <col min="14851" max="14860" width="9.44140625" style="5" customWidth="1"/>
    <col min="14861" max="15104" width="10.44140625" style="5"/>
    <col min="15105" max="15105" width="10.44140625" style="5" customWidth="1"/>
    <col min="15106" max="15106" width="11.33203125" style="5" customWidth="1"/>
    <col min="15107" max="15116" width="9.44140625" style="5" customWidth="1"/>
    <col min="15117" max="15360" width="10.44140625" style="5"/>
    <col min="15361" max="15361" width="10.44140625" style="5" customWidth="1"/>
    <col min="15362" max="15362" width="11.33203125" style="5" customWidth="1"/>
    <col min="15363" max="15372" width="9.44140625" style="5" customWidth="1"/>
    <col min="15373" max="15616" width="10.44140625" style="5"/>
    <col min="15617" max="15617" width="10.44140625" style="5" customWidth="1"/>
    <col min="15618" max="15618" width="11.33203125" style="5" customWidth="1"/>
    <col min="15619" max="15628" width="9.44140625" style="5" customWidth="1"/>
    <col min="15629" max="15872" width="10.44140625" style="5"/>
    <col min="15873" max="15873" width="10.44140625" style="5" customWidth="1"/>
    <col min="15874" max="15874" width="11.33203125" style="5" customWidth="1"/>
    <col min="15875" max="15884" width="9.44140625" style="5" customWidth="1"/>
    <col min="15885" max="16128" width="10.44140625" style="5"/>
    <col min="16129" max="16129" width="10.44140625" style="5" customWidth="1"/>
    <col min="16130" max="16130" width="11.33203125" style="5" customWidth="1"/>
    <col min="16131" max="16140" width="9.44140625" style="5" customWidth="1"/>
    <col min="16141" max="16384" width="10.44140625" style="5"/>
  </cols>
  <sheetData>
    <row r="1" spans="1:13" ht="14.4" x14ac:dyDescent="0.3">
      <c r="B1" s="43" t="s">
        <v>77</v>
      </c>
      <c r="J1" s="45"/>
      <c r="K1" s="44" t="s">
        <v>1</v>
      </c>
      <c r="L1" s="5">
        <v>0</v>
      </c>
      <c r="M1" s="45" t="s">
        <v>2</v>
      </c>
    </row>
    <row r="2" spans="1:13" ht="15.6" x14ac:dyDescent="0.3">
      <c r="B2" s="43"/>
      <c r="J2" s="45"/>
      <c r="K2" s="44"/>
      <c r="M2" s="46" t="s">
        <v>3</v>
      </c>
    </row>
    <row r="3" spans="1:13" ht="14.4" x14ac:dyDescent="0.3">
      <c r="B3" s="416"/>
      <c r="C3" s="416"/>
      <c r="D3" s="416"/>
      <c r="E3" s="416"/>
      <c r="F3" s="416"/>
      <c r="G3" s="416"/>
      <c r="H3" s="416"/>
      <c r="I3" s="416"/>
      <c r="J3" s="416"/>
      <c r="K3" s="416"/>
      <c r="L3" s="416"/>
      <c r="M3" s="45" t="s">
        <v>72</v>
      </c>
    </row>
    <row r="4" spans="1:13" ht="15.75" customHeight="1" x14ac:dyDescent="0.3">
      <c r="A4" s="417"/>
      <c r="B4" s="418" t="s">
        <v>459</v>
      </c>
      <c r="C4" s="418"/>
      <c r="D4" s="418"/>
      <c r="E4" s="418"/>
      <c r="F4" s="418"/>
      <c r="G4" s="418"/>
      <c r="H4" s="418"/>
      <c r="I4" s="418"/>
      <c r="J4" s="418"/>
      <c r="K4" s="418"/>
      <c r="L4" s="418"/>
    </row>
    <row r="5" spans="1:13" ht="20.399999999999999" x14ac:dyDescent="0.35">
      <c r="A5" s="417"/>
      <c r="B5" s="242" t="s">
        <v>78</v>
      </c>
      <c r="C5" s="242"/>
      <c r="D5" s="242"/>
      <c r="E5" s="242"/>
      <c r="F5" s="242"/>
      <c r="G5" s="242"/>
      <c r="H5" s="242"/>
      <c r="I5" s="242"/>
      <c r="J5" s="242"/>
      <c r="K5" s="48"/>
      <c r="L5" s="285"/>
    </row>
    <row r="6" spans="1:13" ht="15.6" x14ac:dyDescent="0.3">
      <c r="A6" s="417"/>
      <c r="B6" s="286" t="s">
        <v>73</v>
      </c>
      <c r="C6" s="272">
        <f>Alapa!C2</f>
        <v>0</v>
      </c>
      <c r="D6" s="159"/>
      <c r="E6" s="159"/>
      <c r="F6" s="159"/>
      <c r="G6" s="159"/>
      <c r="H6"/>
      <c r="I6"/>
      <c r="J6"/>
      <c r="K6"/>
      <c r="L6"/>
    </row>
    <row r="7" spans="1:13" ht="15.6" x14ac:dyDescent="0.3">
      <c r="A7" s="417"/>
      <c r="B7" s="286" t="s">
        <v>74</v>
      </c>
      <c r="C7" s="272">
        <f>Alapa!C3</f>
        <v>0</v>
      </c>
      <c r="D7" s="159"/>
      <c r="E7" s="159"/>
      <c r="F7" s="159"/>
      <c r="G7" s="159"/>
      <c r="H7"/>
      <c r="I7"/>
      <c r="J7"/>
      <c r="K7"/>
      <c r="L7"/>
    </row>
    <row r="8" spans="1:13" ht="15.6" x14ac:dyDescent="0.3">
      <c r="A8" s="417"/>
      <c r="B8" s="286"/>
      <c r="C8"/>
      <c r="D8"/>
      <c r="E8"/>
      <c r="F8"/>
      <c r="G8"/>
      <c r="H8"/>
      <c r="I8"/>
      <c r="J8"/>
      <c r="K8"/>
      <c r="L8"/>
    </row>
    <row r="9" spans="1:13" ht="15.6" x14ac:dyDescent="0.3">
      <c r="A9" s="417"/>
      <c r="B9" s="286"/>
      <c r="C9"/>
      <c r="D9"/>
      <c r="E9"/>
      <c r="F9"/>
      <c r="G9"/>
      <c r="H9"/>
      <c r="I9"/>
      <c r="J9"/>
      <c r="K9"/>
      <c r="L9"/>
    </row>
    <row r="10" spans="1:13" ht="15.6" x14ac:dyDescent="0.3">
      <c r="A10" s="417"/>
      <c r="B10" s="419" t="s">
        <v>460</v>
      </c>
      <c r="C10" s="419"/>
      <c r="D10" s="419"/>
      <c r="E10" s="419"/>
      <c r="F10" s="419"/>
      <c r="G10" s="419"/>
      <c r="H10" s="419"/>
      <c r="I10" s="419"/>
      <c r="J10" s="419"/>
      <c r="K10" s="419"/>
      <c r="L10" s="419"/>
    </row>
    <row r="11" spans="1:13" ht="15.6" x14ac:dyDescent="0.3">
      <c r="A11" s="417"/>
      <c r="B11" s="419" t="s">
        <v>461</v>
      </c>
      <c r="C11" s="419"/>
      <c r="D11" s="419"/>
      <c r="E11" s="419"/>
      <c r="F11" s="419"/>
      <c r="G11" s="419"/>
      <c r="H11" s="419"/>
      <c r="I11" s="419"/>
      <c r="J11" s="419"/>
      <c r="K11" s="419"/>
      <c r="L11" s="419"/>
    </row>
    <row r="12" spans="1:13" ht="15.6" x14ac:dyDescent="0.3">
      <c r="A12" s="417"/>
      <c r="B12" s="419" t="s">
        <v>462</v>
      </c>
      <c r="C12" s="419"/>
      <c r="D12" s="419"/>
      <c r="E12" s="419"/>
      <c r="F12" s="419"/>
      <c r="G12" s="419"/>
      <c r="H12" s="419"/>
      <c r="I12" s="419"/>
      <c r="J12" s="419"/>
      <c r="K12" s="419"/>
      <c r="L12" s="419"/>
    </row>
    <row r="13" spans="1:13" ht="15.6" x14ac:dyDescent="0.3">
      <c r="A13" s="417"/>
      <c r="B13" s="287"/>
      <c r="C13"/>
      <c r="D13"/>
      <c r="E13"/>
      <c r="F13"/>
      <c r="G13"/>
      <c r="H13"/>
      <c r="I13"/>
      <c r="J13"/>
      <c r="K13" s="288"/>
      <c r="L13"/>
    </row>
    <row r="14" spans="1:13" ht="18.75" customHeight="1" x14ac:dyDescent="0.3">
      <c r="A14" s="417"/>
      <c r="B14" s="420" t="s">
        <v>463</v>
      </c>
      <c r="C14" s="420"/>
      <c r="D14" s="420"/>
      <c r="E14" s="420"/>
      <c r="F14" s="420"/>
      <c r="G14" s="420"/>
      <c r="H14" s="420"/>
      <c r="I14" s="420"/>
      <c r="J14" s="420"/>
      <c r="K14" s="420"/>
      <c r="L14" s="420"/>
    </row>
    <row r="15" spans="1:13" ht="18.75" customHeight="1" x14ac:dyDescent="0.25">
      <c r="A15" s="417"/>
      <c r="B15" s="421" t="s">
        <v>464</v>
      </c>
      <c r="C15" s="421"/>
      <c r="D15" s="421"/>
      <c r="E15" s="421"/>
      <c r="F15" s="421"/>
      <c r="G15" s="421"/>
      <c r="H15" s="421"/>
      <c r="I15" s="421"/>
      <c r="J15" s="421"/>
      <c r="K15" s="421"/>
      <c r="L15" s="421"/>
    </row>
    <row r="16" spans="1:13" ht="27.75" customHeight="1" x14ac:dyDescent="0.3">
      <c r="A16" s="417"/>
      <c r="B16" s="422" t="s">
        <v>465</v>
      </c>
      <c r="C16" s="422"/>
      <c r="D16" s="422"/>
      <c r="E16" s="422"/>
      <c r="F16" s="422"/>
      <c r="G16" s="422"/>
      <c r="H16" s="422"/>
      <c r="I16" s="422"/>
      <c r="J16" s="422"/>
      <c r="K16" s="422"/>
      <c r="L16" s="422"/>
    </row>
    <row r="17" spans="1:12" ht="18" customHeight="1" x14ac:dyDescent="0.3">
      <c r="A17" s="417"/>
      <c r="B17" s="249" t="s">
        <v>314</v>
      </c>
      <c r="C17" s="249"/>
      <c r="D17" s="249"/>
      <c r="E17" s="249"/>
      <c r="F17" s="159" t="s">
        <v>323</v>
      </c>
      <c r="G17" s="159"/>
      <c r="H17" s="159"/>
      <c r="I17" s="159"/>
      <c r="J17" s="159"/>
      <c r="K17" s="159"/>
      <c r="L17" s="159"/>
    </row>
    <row r="18" spans="1:12" ht="18" customHeight="1" x14ac:dyDescent="0.3">
      <c r="A18" s="417"/>
      <c r="B18" s="249" t="s">
        <v>316</v>
      </c>
      <c r="C18" s="249"/>
      <c r="D18" s="249"/>
      <c r="E18" s="249"/>
      <c r="F18" s="159" t="s">
        <v>323</v>
      </c>
      <c r="G18" s="159"/>
      <c r="H18" s="159"/>
      <c r="I18" s="159"/>
      <c r="J18" s="159"/>
      <c r="K18" s="159"/>
      <c r="L18" s="159"/>
    </row>
    <row r="19" spans="1:12" ht="24.75" customHeight="1" x14ac:dyDescent="0.3">
      <c r="A19" s="417"/>
      <c r="B19" s="423" t="s">
        <v>466</v>
      </c>
      <c r="C19" s="423"/>
      <c r="D19" s="423"/>
      <c r="E19" s="423"/>
      <c r="F19" s="423"/>
      <c r="G19" s="423"/>
      <c r="H19" s="423"/>
      <c r="I19" s="423"/>
      <c r="J19" s="423"/>
      <c r="K19" s="423"/>
      <c r="L19" s="423"/>
    </row>
    <row r="20" spans="1:12" ht="15.6" x14ac:dyDescent="0.3">
      <c r="A20" s="417"/>
      <c r="B20" s="289"/>
      <c r="C20" s="270" t="s">
        <v>379</v>
      </c>
      <c r="D20" s="289"/>
      <c r="E20" s="289"/>
      <c r="F20" s="289"/>
      <c r="G20" s="289"/>
      <c r="H20" s="289"/>
      <c r="I20" s="289"/>
      <c r="J20" s="289"/>
      <c r="K20" s="289"/>
      <c r="L20" s="289"/>
    </row>
    <row r="21" spans="1:12" ht="15.6" x14ac:dyDescent="0.3">
      <c r="A21" s="417"/>
      <c r="B21" s="289"/>
      <c r="C21" s="249" t="s">
        <v>467</v>
      </c>
      <c r="D21" s="290" t="s">
        <v>468</v>
      </c>
      <c r="E21" s="290"/>
      <c r="F21" s="290"/>
      <c r="G21" s="290"/>
      <c r="H21" s="289"/>
      <c r="I21" s="289"/>
      <c r="J21" s="289"/>
      <c r="K21" s="289"/>
      <c r="L21" s="289"/>
    </row>
    <row r="22" spans="1:12" ht="18.75" customHeight="1" x14ac:dyDescent="0.3">
      <c r="A22" s="417"/>
      <c r="B22" s="291"/>
      <c r="C22" s="260" t="s">
        <v>382</v>
      </c>
      <c r="D22" s="292"/>
      <c r="E22" s="292"/>
      <c r="F22" s="292"/>
      <c r="G22" s="292"/>
      <c r="H22" s="292"/>
      <c r="I22" s="292"/>
      <c r="J22" s="292"/>
      <c r="K22" s="292"/>
      <c r="L22" s="292"/>
    </row>
    <row r="23" spans="1:12" ht="27.75" customHeight="1" x14ac:dyDescent="0.3">
      <c r="A23" s="417"/>
      <c r="B23" s="249" t="s">
        <v>318</v>
      </c>
      <c r="C23" s="249"/>
      <c r="D23" s="159" t="s">
        <v>319</v>
      </c>
      <c r="E23" s="159"/>
      <c r="F23" s="159"/>
      <c r="G23" s="249" t="s">
        <v>320</v>
      </c>
      <c r="H23" s="227" t="s">
        <v>321</v>
      </c>
      <c r="I23" s="159"/>
      <c r="J23" s="159"/>
      <c r="K23" s="159"/>
      <c r="L23" s="159"/>
    </row>
    <row r="24" spans="1:12" ht="21" customHeight="1" x14ac:dyDescent="0.3">
      <c r="A24" s="417"/>
      <c r="B24" s="249" t="s">
        <v>322</v>
      </c>
      <c r="C24" s="249"/>
      <c r="D24" s="159"/>
      <c r="E24" s="159"/>
      <c r="F24" s="159" t="s">
        <v>323</v>
      </c>
      <c r="G24" s="159"/>
      <c r="H24" s="159"/>
      <c r="I24" s="159"/>
      <c r="J24" s="159"/>
      <c r="K24" s="159"/>
      <c r="L24" s="159"/>
    </row>
    <row r="25" spans="1:12" ht="36.75" customHeight="1" x14ac:dyDescent="0.3">
      <c r="A25" s="417"/>
      <c r="B25" s="426" t="s">
        <v>324</v>
      </c>
      <c r="C25" s="426"/>
      <c r="D25" s="426"/>
      <c r="E25" s="426"/>
      <c r="F25" s="159" t="s">
        <v>323</v>
      </c>
      <c r="G25" s="159"/>
      <c r="H25" s="159"/>
      <c r="I25" s="159"/>
      <c r="J25" s="159"/>
      <c r="K25" s="159"/>
      <c r="L25" s="159"/>
    </row>
    <row r="26" spans="1:12" ht="23.25" customHeight="1" x14ac:dyDescent="0.3">
      <c r="A26" s="417"/>
      <c r="B26" s="423" t="s">
        <v>469</v>
      </c>
      <c r="C26" s="423"/>
      <c r="D26" s="423"/>
      <c r="E26" s="423"/>
      <c r="F26" s="423"/>
      <c r="G26" s="423"/>
      <c r="H26" s="423"/>
      <c r="I26" s="423"/>
      <c r="J26" s="423"/>
      <c r="K26" s="423"/>
      <c r="L26" s="293"/>
    </row>
    <row r="27" spans="1:12" ht="19.5" customHeight="1" x14ac:dyDescent="0.3">
      <c r="A27" s="417"/>
      <c r="B27" s="294"/>
      <c r="C27" s="249" t="s">
        <v>470</v>
      </c>
      <c r="D27" s="249"/>
      <c r="E27" s="249"/>
      <c r="F27" s="249"/>
      <c r="G27" s="289" t="s">
        <v>327</v>
      </c>
      <c r="H27" s="159" t="s">
        <v>471</v>
      </c>
      <c r="I27" s="159"/>
      <c r="J27" s="289" t="s">
        <v>391</v>
      </c>
      <c r="K27" s="159" t="s">
        <v>472</v>
      </c>
      <c r="L27" s="159"/>
    </row>
    <row r="28" spans="1:12" ht="19.5" customHeight="1" x14ac:dyDescent="0.3">
      <c r="A28" s="417"/>
      <c r="B28" s="294"/>
      <c r="C28" s="423" t="s">
        <v>473</v>
      </c>
      <c r="D28" s="423"/>
      <c r="E28" s="423"/>
      <c r="F28" s="423"/>
      <c r="G28" s="289" t="s">
        <v>327</v>
      </c>
      <c r="H28" s="159" t="s">
        <v>471</v>
      </c>
      <c r="I28" s="159"/>
      <c r="J28" s="289" t="s">
        <v>391</v>
      </c>
      <c r="K28" s="159" t="s">
        <v>472</v>
      </c>
      <c r="L28" s="159"/>
    </row>
    <row r="29" spans="1:12" ht="19.5" customHeight="1" x14ac:dyDescent="0.3">
      <c r="A29" s="417"/>
      <c r="B29" s="294"/>
      <c r="C29" s="423" t="s">
        <v>474</v>
      </c>
      <c r="D29" s="423"/>
      <c r="E29" s="423"/>
      <c r="F29" s="423"/>
      <c r="G29" s="289" t="s">
        <v>327</v>
      </c>
      <c r="H29" s="159" t="s">
        <v>471</v>
      </c>
      <c r="I29" s="159"/>
      <c r="J29" s="289" t="s">
        <v>391</v>
      </c>
      <c r="K29" s="159" t="s">
        <v>472</v>
      </c>
      <c r="L29" s="159"/>
    </row>
    <row r="30" spans="1:12" ht="19.5" customHeight="1" x14ac:dyDescent="0.3">
      <c r="A30" s="417"/>
      <c r="B30" s="294"/>
      <c r="C30" s="423" t="s">
        <v>475</v>
      </c>
      <c r="D30" s="423"/>
      <c r="E30" s="423"/>
      <c r="F30" s="423"/>
      <c r="G30" s="289" t="s">
        <v>327</v>
      </c>
      <c r="H30" s="159" t="s">
        <v>471</v>
      </c>
      <c r="I30" s="159"/>
      <c r="J30" s="289" t="s">
        <v>391</v>
      </c>
      <c r="K30" s="159" t="s">
        <v>472</v>
      </c>
      <c r="L30" s="159"/>
    </row>
    <row r="31" spans="1:12" ht="19.5" customHeight="1" x14ac:dyDescent="0.3">
      <c r="A31" s="417"/>
      <c r="B31" s="294"/>
      <c r="C31" s="270" t="s">
        <v>476</v>
      </c>
      <c r="D31" s="249" t="s">
        <v>477</v>
      </c>
      <c r="E31" s="249"/>
      <c r="F31" s="249"/>
      <c r="G31" s="289" t="s">
        <v>327</v>
      </c>
      <c r="H31" s="159" t="s">
        <v>471</v>
      </c>
      <c r="I31" s="159"/>
      <c r="J31" s="289" t="s">
        <v>391</v>
      </c>
      <c r="K31" s="159" t="s">
        <v>472</v>
      </c>
      <c r="L31" s="159"/>
    </row>
    <row r="32" spans="1:12" ht="19.5" customHeight="1" x14ac:dyDescent="0.3">
      <c r="A32" s="417"/>
      <c r="B32" s="291"/>
      <c r="C32" s="260" t="s">
        <v>382</v>
      </c>
      <c r="D32" s="295"/>
      <c r="E32" s="295"/>
      <c r="F32" s="295"/>
      <c r="G32" s="296"/>
      <c r="H32" s="296"/>
      <c r="I32" s="296"/>
      <c r="J32" s="296"/>
      <c r="K32" s="296"/>
      <c r="L32" s="296"/>
    </row>
    <row r="33" spans="1:12" ht="18" customHeight="1" x14ac:dyDescent="0.3">
      <c r="A33" s="417"/>
      <c r="B33" s="297"/>
      <c r="C33" s="293"/>
      <c r="D33" s="293"/>
      <c r="E33" s="293"/>
      <c r="F33" s="293"/>
      <c r="G33" s="293"/>
      <c r="H33" s="293"/>
      <c r="I33" s="293"/>
      <c r="J33" s="293"/>
      <c r="K33" s="293"/>
      <c r="L33" s="293"/>
    </row>
    <row r="34" spans="1:12" ht="18" customHeight="1" x14ac:dyDescent="0.3">
      <c r="A34" s="417"/>
      <c r="B34" s="297"/>
      <c r="C34" s="293"/>
      <c r="D34" s="293"/>
      <c r="E34" s="293"/>
      <c r="F34" s="159"/>
      <c r="G34" s="159"/>
      <c r="H34" s="159"/>
      <c r="I34" s="159"/>
      <c r="J34" s="159"/>
      <c r="K34" s="159"/>
      <c r="L34" s="159"/>
    </row>
    <row r="35" spans="1:12" ht="32.25" customHeight="1" x14ac:dyDescent="0.3">
      <c r="A35" s="417"/>
      <c r="B35" s="427" t="s">
        <v>478</v>
      </c>
      <c r="C35" s="427"/>
      <c r="D35" s="427"/>
      <c r="E35" s="427"/>
      <c r="F35" s="427"/>
      <c r="G35" s="427"/>
      <c r="H35" s="427"/>
      <c r="I35" s="427"/>
      <c r="J35" s="427"/>
      <c r="K35" s="427"/>
      <c r="L35" s="427"/>
    </row>
    <row r="36" spans="1:12" ht="21" customHeight="1" x14ac:dyDescent="0.3">
      <c r="A36" s="417"/>
      <c r="B36" s="249" t="s">
        <v>329</v>
      </c>
      <c r="C36" s="249"/>
      <c r="D36" s="159" t="s">
        <v>333</v>
      </c>
      <c r="E36" s="159"/>
      <c r="F36" s="159"/>
      <c r="G36" s="159"/>
      <c r="H36" s="159"/>
      <c r="I36" s="159"/>
      <c r="J36" s="159"/>
      <c r="K36" s="159"/>
      <c r="L36" s="159"/>
    </row>
    <row r="37" spans="1:12" ht="21" customHeight="1" x14ac:dyDescent="0.3">
      <c r="A37" s="417"/>
      <c r="B37" s="249" t="s">
        <v>330</v>
      </c>
      <c r="C37" s="249"/>
      <c r="D37" s="159">
        <f>Alapa!C17</f>
        <v>0</v>
      </c>
      <c r="E37" s="159"/>
      <c r="F37" s="159"/>
      <c r="G37" s="159"/>
      <c r="H37" s="159"/>
      <c r="I37" s="159"/>
      <c r="J37" s="159"/>
      <c r="K37" s="159"/>
      <c r="L37" s="159"/>
    </row>
    <row r="38" spans="1:12" ht="54.75" customHeight="1" x14ac:dyDescent="0.3">
      <c r="A38" s="417"/>
      <c r="B38" s="426" t="s">
        <v>331</v>
      </c>
      <c r="C38" s="426"/>
      <c r="D38" s="426"/>
      <c r="E38" s="426"/>
      <c r="F38" s="426"/>
      <c r="G38" s="159">
        <f>Alapa!C18</f>
        <v>0</v>
      </c>
      <c r="H38" s="159"/>
      <c r="I38" s="159"/>
      <c r="J38" s="159"/>
      <c r="K38" s="159"/>
      <c r="L38" s="159"/>
    </row>
    <row r="39" spans="1:12" ht="22.5" customHeight="1" x14ac:dyDescent="0.3">
      <c r="A39" s="417"/>
      <c r="B39" s="249" t="s">
        <v>332</v>
      </c>
      <c r="C39" s="249"/>
      <c r="D39" s="159" t="s">
        <v>333</v>
      </c>
      <c r="E39" s="159"/>
      <c r="F39" s="159"/>
      <c r="G39" s="159"/>
      <c r="H39" s="159"/>
      <c r="I39" s="159"/>
      <c r="J39" s="159"/>
      <c r="K39" s="159"/>
      <c r="L39" s="159"/>
    </row>
    <row r="40" spans="1:12" ht="26.25" customHeight="1" x14ac:dyDescent="0.3">
      <c r="A40" s="417"/>
      <c r="B40" s="423" t="s">
        <v>479</v>
      </c>
      <c r="C40" s="423"/>
      <c r="D40" s="423"/>
      <c r="E40" s="423"/>
      <c r="F40" s="423"/>
      <c r="G40" s="423"/>
      <c r="H40" s="423"/>
      <c r="I40" s="423"/>
      <c r="J40" s="423"/>
      <c r="K40" s="423"/>
      <c r="L40" s="423"/>
    </row>
    <row r="41" spans="1:12" ht="19.5" customHeight="1" x14ac:dyDescent="0.3">
      <c r="A41" s="417"/>
      <c r="B41" s="260"/>
      <c r="C41" s="270" t="s">
        <v>335</v>
      </c>
      <c r="D41" s="260"/>
      <c r="E41" s="260"/>
      <c r="F41" s="159" t="s">
        <v>340</v>
      </c>
      <c r="G41" s="159"/>
      <c r="H41" s="159"/>
      <c r="I41" s="159"/>
      <c r="J41" s="159"/>
      <c r="K41" s="159"/>
      <c r="L41" s="159"/>
    </row>
    <row r="42" spans="1:12" ht="20.25" customHeight="1" x14ac:dyDescent="0.3">
      <c r="A42" s="417"/>
      <c r="B42" s="260"/>
      <c r="C42" s="270" t="s">
        <v>336</v>
      </c>
      <c r="D42" s="260"/>
      <c r="E42" s="260"/>
      <c r="F42" s="159" t="s">
        <v>340</v>
      </c>
      <c r="G42" s="159"/>
      <c r="H42" s="159"/>
      <c r="I42" s="159"/>
      <c r="J42" s="159"/>
      <c r="K42" s="159"/>
      <c r="L42" s="159"/>
    </row>
    <row r="43" spans="1:12" ht="15.6" x14ac:dyDescent="0.3">
      <c r="A43" s="417"/>
      <c r="B43" s="260"/>
      <c r="C43" s="260"/>
      <c r="D43" s="260"/>
      <c r="E43" s="260"/>
      <c r="F43" s="260"/>
      <c r="G43" s="260"/>
      <c r="H43" s="260"/>
      <c r="I43" s="260"/>
      <c r="J43" s="260"/>
      <c r="K43" s="260"/>
      <c r="L43" s="260"/>
    </row>
    <row r="44" spans="1:12" ht="15.6" x14ac:dyDescent="0.3">
      <c r="A44" s="417"/>
      <c r="B44" s="260"/>
      <c r="C44" s="270" t="s">
        <v>337</v>
      </c>
      <c r="D44" s="260"/>
      <c r="E44" s="260"/>
      <c r="F44" s="159" t="s">
        <v>340</v>
      </c>
      <c r="G44" s="159"/>
      <c r="H44" s="159"/>
      <c r="I44" s="159"/>
      <c r="J44" s="159"/>
      <c r="K44" s="159"/>
      <c r="L44" s="159"/>
    </row>
    <row r="45" spans="1:12" ht="20.25" customHeight="1" x14ac:dyDescent="0.3">
      <c r="A45" s="417"/>
      <c r="B45" s="260"/>
      <c r="C45" s="270" t="s">
        <v>336</v>
      </c>
      <c r="D45" s="260"/>
      <c r="E45" s="260"/>
      <c r="F45" s="159" t="s">
        <v>340</v>
      </c>
      <c r="G45" s="159"/>
      <c r="H45" s="159"/>
      <c r="I45" s="159"/>
      <c r="J45" s="159"/>
      <c r="K45" s="159"/>
      <c r="L45" s="159"/>
    </row>
    <row r="46" spans="1:12" ht="15.6" x14ac:dyDescent="0.3">
      <c r="A46" s="417"/>
      <c r="B46" s="426" t="s">
        <v>480</v>
      </c>
      <c r="C46" s="426"/>
      <c r="D46" s="426"/>
      <c r="E46" s="426"/>
      <c r="F46" s="426"/>
      <c r="G46" s="426"/>
      <c r="H46" s="426"/>
      <c r="I46" s="426"/>
      <c r="J46" s="426"/>
      <c r="K46" s="426"/>
      <c r="L46" s="426"/>
    </row>
    <row r="47" spans="1:12" ht="18.75" customHeight="1" x14ac:dyDescent="0.3">
      <c r="A47" s="417"/>
      <c r="B47" s="260"/>
      <c r="C47" s="270" t="s">
        <v>339</v>
      </c>
      <c r="D47" s="260"/>
      <c r="E47" s="260"/>
      <c r="F47" s="159" t="s">
        <v>340</v>
      </c>
      <c r="G47" s="159"/>
      <c r="H47" s="159"/>
      <c r="I47" s="159"/>
      <c r="J47" s="159"/>
      <c r="K47" s="159"/>
      <c r="L47" s="159"/>
    </row>
    <row r="48" spans="1:12" ht="18.75" customHeight="1" x14ac:dyDescent="0.3">
      <c r="A48" s="417"/>
      <c r="B48" s="260"/>
      <c r="C48" s="270" t="s">
        <v>341</v>
      </c>
      <c r="D48" s="260"/>
      <c r="E48" s="260"/>
      <c r="F48" s="159"/>
      <c r="G48" s="159"/>
      <c r="H48" s="159"/>
      <c r="I48" s="159"/>
      <c r="J48" s="159"/>
      <c r="K48" s="159"/>
      <c r="L48" s="159"/>
    </row>
    <row r="49" spans="1:12" ht="18.75" customHeight="1" x14ac:dyDescent="0.3">
      <c r="A49" s="417"/>
      <c r="B49" s="260"/>
      <c r="C49" s="159" t="s">
        <v>342</v>
      </c>
      <c r="D49" s="159"/>
      <c r="E49" s="159"/>
      <c r="F49" s="159"/>
      <c r="G49" s="159"/>
      <c r="H49" s="159"/>
      <c r="I49" s="159"/>
      <c r="J49" s="159"/>
      <c r="K49" s="159"/>
      <c r="L49" s="159"/>
    </row>
    <row r="50" spans="1:12" ht="82.5" customHeight="1" x14ac:dyDescent="0.3">
      <c r="A50" s="417"/>
      <c r="B50" s="426" t="s">
        <v>343</v>
      </c>
      <c r="C50" s="426"/>
      <c r="D50" s="426"/>
      <c r="E50" s="426"/>
      <c r="F50" s="426"/>
      <c r="G50" s="272">
        <f>Alapa!C24</f>
        <v>0</v>
      </c>
      <c r="H50" s="159"/>
      <c r="I50" s="159"/>
      <c r="J50" s="159"/>
      <c r="K50" s="159"/>
      <c r="L50" s="159"/>
    </row>
    <row r="51" spans="1:12" ht="22.5" customHeight="1" x14ac:dyDescent="0.3">
      <c r="A51" s="417"/>
      <c r="B51" s="249" t="s">
        <v>344</v>
      </c>
      <c r="C51" s="249"/>
      <c r="D51" s="272">
        <f>Alapa!C25</f>
        <v>0</v>
      </c>
      <c r="E51" s="159"/>
      <c r="F51" s="159"/>
      <c r="G51" s="159"/>
      <c r="H51" s="159"/>
      <c r="I51" s="159"/>
      <c r="J51" s="159"/>
      <c r="K51" s="159"/>
      <c r="L51" s="159"/>
    </row>
    <row r="52" spans="1:12" ht="22.5" customHeight="1" x14ac:dyDescent="0.3">
      <c r="A52" s="417"/>
      <c r="B52" s="249"/>
      <c r="C52" s="249"/>
      <c r="D52" s="159"/>
      <c r="E52" s="159"/>
      <c r="F52" s="159"/>
      <c r="G52" s="159"/>
      <c r="H52" s="159"/>
      <c r="I52" s="159"/>
      <c r="J52" s="159"/>
      <c r="K52" s="159"/>
      <c r="L52" s="159"/>
    </row>
    <row r="53" spans="1:12" ht="16.2" x14ac:dyDescent="0.35">
      <c r="A53" s="417"/>
      <c r="B53" s="422" t="s">
        <v>481</v>
      </c>
      <c r="C53" s="422"/>
      <c r="D53" s="422"/>
      <c r="E53" s="422"/>
      <c r="F53" s="422"/>
      <c r="G53" s="422"/>
      <c r="H53" s="422"/>
      <c r="I53" s="422"/>
      <c r="J53" s="422"/>
      <c r="K53" s="422"/>
      <c r="L53" s="422"/>
    </row>
    <row r="54" spans="1:12" ht="39" customHeight="1" x14ac:dyDescent="0.25">
      <c r="A54" s="417"/>
      <c r="B54" s="424" t="s">
        <v>482</v>
      </c>
      <c r="C54" s="424"/>
      <c r="D54" s="424"/>
      <c r="E54" s="425" t="s">
        <v>414</v>
      </c>
      <c r="F54" s="425"/>
      <c r="G54" s="425"/>
      <c r="H54" s="425"/>
      <c r="I54" s="425"/>
      <c r="J54" s="425"/>
      <c r="K54" s="425"/>
      <c r="L54" s="425"/>
    </row>
    <row r="55" spans="1:12" ht="23.25" customHeight="1" x14ac:dyDescent="0.3">
      <c r="A55" s="417"/>
      <c r="B55" s="298" t="s">
        <v>483</v>
      </c>
      <c r="C55" s="299"/>
      <c r="D55" s="299"/>
      <c r="E55" s="300" t="s">
        <v>484</v>
      </c>
      <c r="F55" s="301"/>
      <c r="G55" s="272"/>
      <c r="H55" s="272"/>
      <c r="I55" s="272"/>
      <c r="J55" s="272"/>
      <c r="K55" s="272"/>
      <c r="L55" s="272"/>
    </row>
    <row r="56" spans="1:12" ht="24" customHeight="1" x14ac:dyDescent="0.3">
      <c r="A56" s="417"/>
      <c r="B56" s="298" t="s">
        <v>485</v>
      </c>
      <c r="C56" s="302"/>
      <c r="D56" s="302"/>
      <c r="E56" s="303" t="s">
        <v>418</v>
      </c>
      <c r="F56" s="301"/>
      <c r="G56" s="272"/>
      <c r="H56" s="272"/>
      <c r="I56" s="272"/>
      <c r="J56" s="272"/>
      <c r="K56" s="272"/>
      <c r="L56" s="272"/>
    </row>
    <row r="57" spans="1:12" ht="19.5" customHeight="1" x14ac:dyDescent="0.3">
      <c r="A57" s="417"/>
      <c r="B57" s="304" t="s">
        <v>486</v>
      </c>
      <c r="C57" s="305"/>
      <c r="D57" s="305"/>
      <c r="E57" s="306" t="s">
        <v>487</v>
      </c>
      <c r="F57" s="258"/>
      <c r="G57" s="258"/>
      <c r="H57" s="258"/>
      <c r="I57" s="258"/>
      <c r="J57" s="258"/>
      <c r="K57" s="258"/>
      <c r="L57" s="272"/>
    </row>
    <row r="58" spans="1:12" ht="19.5" customHeight="1" x14ac:dyDescent="0.3">
      <c r="A58" s="417"/>
      <c r="B58" s="298" t="s">
        <v>488</v>
      </c>
      <c r="C58" s="305"/>
      <c r="D58" s="305"/>
      <c r="E58" s="306"/>
      <c r="F58" s="258"/>
      <c r="G58" s="258"/>
      <c r="H58" s="258"/>
      <c r="I58" s="258"/>
      <c r="J58" s="258"/>
      <c r="K58" s="258"/>
      <c r="L58" s="272"/>
    </row>
    <row r="59" spans="1:12" ht="19.5" customHeight="1" x14ac:dyDescent="0.3">
      <c r="A59" s="417"/>
      <c r="B59" s="304" t="s">
        <v>489</v>
      </c>
      <c r="C59" s="305"/>
      <c r="D59" s="305"/>
      <c r="E59" s="306" t="s">
        <v>487</v>
      </c>
      <c r="F59" s="258"/>
      <c r="G59" s="258"/>
      <c r="H59" s="258"/>
      <c r="I59" s="258"/>
      <c r="J59" s="258"/>
      <c r="K59" s="258"/>
      <c r="L59" s="272"/>
    </row>
    <row r="60" spans="1:12" ht="16.5" customHeight="1" x14ac:dyDescent="0.3">
      <c r="A60" s="417"/>
      <c r="B60" s="298" t="s">
        <v>490</v>
      </c>
      <c r="C60" s="299"/>
      <c r="D60" s="299"/>
      <c r="E60" s="271"/>
      <c r="F60" s="301"/>
      <c r="G60" s="272"/>
      <c r="H60" s="272" t="s">
        <v>491</v>
      </c>
      <c r="I60" s="272"/>
      <c r="J60" s="272"/>
      <c r="K60" s="272"/>
      <c r="L60" s="272"/>
    </row>
    <row r="61" spans="1:12" ht="21.75" customHeight="1" x14ac:dyDescent="0.3">
      <c r="A61" s="417"/>
      <c r="B61" s="307"/>
      <c r="C61" s="159" t="s">
        <v>342</v>
      </c>
      <c r="D61" s="308"/>
      <c r="E61" s="308"/>
      <c r="F61" s="308"/>
      <c r="G61" s="309"/>
      <c r="H61" s="309"/>
      <c r="I61" s="309"/>
      <c r="J61" s="309"/>
      <c r="K61" s="309"/>
      <c r="L61" s="309"/>
    </row>
    <row r="62" spans="1:12" ht="39.75" customHeight="1" x14ac:dyDescent="0.25">
      <c r="A62" s="417"/>
      <c r="B62" s="429"/>
      <c r="C62" s="429"/>
      <c r="D62" s="429"/>
      <c r="E62" s="429"/>
      <c r="F62" s="429"/>
      <c r="G62" s="429"/>
      <c r="H62" s="429"/>
      <c r="I62" s="429"/>
      <c r="J62" s="429"/>
      <c r="K62" s="429"/>
      <c r="L62" s="429"/>
    </row>
    <row r="63" spans="1:12" ht="15.6" x14ac:dyDescent="0.3">
      <c r="A63" s="417"/>
      <c r="B63" s="310"/>
      <c r="C63" s="293"/>
      <c r="D63" s="293"/>
      <c r="E63" s="293"/>
      <c r="F63" s="293"/>
      <c r="G63" s="293"/>
      <c r="H63" s="293"/>
      <c r="I63" s="293"/>
      <c r="J63" s="293"/>
      <c r="K63" s="293"/>
      <c r="L63" s="293"/>
    </row>
    <row r="64" spans="1:12" ht="15.6" x14ac:dyDescent="0.3">
      <c r="A64" s="417"/>
      <c r="B64" s="430" t="s">
        <v>353</v>
      </c>
      <c r="C64" s="430"/>
      <c r="D64" s="430"/>
      <c r="E64" s="430"/>
      <c r="F64" s="430"/>
      <c r="G64" s="430"/>
      <c r="H64" s="430"/>
      <c r="I64" s="430"/>
      <c r="J64" s="430"/>
      <c r="K64" s="430"/>
      <c r="L64" s="430"/>
    </row>
    <row r="65" spans="1:12" ht="15.6" x14ac:dyDescent="0.3">
      <c r="A65" s="417"/>
      <c r="B65" s="310"/>
      <c r="C65" s="293"/>
      <c r="D65" s="293"/>
      <c r="E65" s="293"/>
      <c r="F65" s="293"/>
      <c r="G65" s="293"/>
      <c r="H65" s="293"/>
      <c r="I65" s="293"/>
      <c r="J65" s="293"/>
      <c r="K65" s="293"/>
      <c r="L65" s="293"/>
    </row>
    <row r="66" spans="1:12" ht="192.75" customHeight="1" x14ac:dyDescent="0.3">
      <c r="A66" s="417"/>
      <c r="B66" s="431" t="s">
        <v>492</v>
      </c>
      <c r="C66" s="431"/>
      <c r="D66" s="431"/>
      <c r="E66" s="431"/>
      <c r="F66" s="431"/>
      <c r="G66" s="431"/>
      <c r="H66" s="431"/>
      <c r="I66" s="431"/>
      <c r="J66" s="431"/>
      <c r="K66" s="431"/>
      <c r="L66" s="431"/>
    </row>
    <row r="67" spans="1:12" ht="56.25" customHeight="1" x14ac:dyDescent="0.3">
      <c r="A67" s="417"/>
      <c r="B67" s="432" t="s">
        <v>356</v>
      </c>
      <c r="C67" s="432"/>
      <c r="D67" s="432"/>
      <c r="E67" s="432"/>
      <c r="F67" s="432"/>
      <c r="G67" s="432"/>
      <c r="H67" s="432"/>
      <c r="I67" s="432"/>
      <c r="J67" s="432"/>
      <c r="K67" s="432"/>
      <c r="L67" s="432"/>
    </row>
    <row r="68" spans="1:12" ht="27" customHeight="1" x14ac:dyDescent="0.3">
      <c r="A68" s="417"/>
      <c r="B68" s="297"/>
      <c r="C68" s="293"/>
      <c r="D68" s="293"/>
      <c r="E68" s="293"/>
      <c r="F68" s="293"/>
      <c r="G68" s="293"/>
      <c r="H68" s="293"/>
      <c r="I68" s="293"/>
      <c r="J68" s="293"/>
      <c r="K68" s="293"/>
      <c r="L68" s="293"/>
    </row>
    <row r="69" spans="1:12" ht="15.6" x14ac:dyDescent="0.3">
      <c r="A69" s="417"/>
      <c r="B69" s="159" t="s">
        <v>493</v>
      </c>
      <c r="C69" s="227" t="s">
        <v>494</v>
      </c>
      <c r="D69" s="227"/>
      <c r="E69" s="249" t="s">
        <v>395</v>
      </c>
      <c r="F69" s="249"/>
      <c r="G69" s="249"/>
      <c r="H69" s="249"/>
      <c r="I69" s="249"/>
      <c r="J69" s="249"/>
      <c r="K69" s="249"/>
      <c r="L69" s="249"/>
    </row>
    <row r="70" spans="1:12" ht="15.6" x14ac:dyDescent="0.3">
      <c r="A70" s="417"/>
      <c r="B70" s="297"/>
      <c r="C70" s="293"/>
      <c r="D70" s="293"/>
      <c r="E70" s="293"/>
      <c r="F70" s="293"/>
      <c r="G70" s="293"/>
      <c r="H70" s="293"/>
      <c r="I70" s="293"/>
      <c r="J70" s="293"/>
      <c r="K70" s="293"/>
      <c r="L70" s="293"/>
    </row>
    <row r="71" spans="1:12" ht="15.6" x14ac:dyDescent="0.3">
      <c r="A71" s="417"/>
      <c r="B71" s="297"/>
      <c r="C71" s="293"/>
      <c r="D71" s="293"/>
      <c r="E71" s="293"/>
      <c r="F71" s="293"/>
      <c r="G71" s="293"/>
      <c r="H71" s="293"/>
      <c r="I71" s="293"/>
      <c r="J71" s="293"/>
      <c r="K71" s="293"/>
      <c r="L71" s="293"/>
    </row>
    <row r="72" spans="1:12" ht="34.5" customHeight="1" x14ac:dyDescent="0.3">
      <c r="A72" s="417"/>
      <c r="B72" s="433" t="s">
        <v>312</v>
      </c>
      <c r="C72" s="433"/>
      <c r="D72" s="433"/>
      <c r="E72" s="433"/>
      <c r="F72" s="433"/>
      <c r="G72" s="433"/>
      <c r="H72" s="433"/>
      <c r="I72" s="433"/>
      <c r="J72" s="433"/>
      <c r="K72" s="433"/>
      <c r="L72" s="433"/>
    </row>
    <row r="73" spans="1:12" ht="15.6" x14ac:dyDescent="0.3">
      <c r="A73" s="417"/>
      <c r="B73" s="433" t="s">
        <v>359</v>
      </c>
      <c r="C73" s="433"/>
      <c r="D73" s="433"/>
      <c r="E73" s="433"/>
      <c r="F73" s="433"/>
      <c r="G73" s="433"/>
      <c r="H73" s="433"/>
      <c r="I73" s="433"/>
      <c r="J73" s="433"/>
      <c r="K73" s="433"/>
      <c r="L73" s="433"/>
    </row>
    <row r="74" spans="1:12" ht="15.6" x14ac:dyDescent="0.3">
      <c r="A74" s="417"/>
      <c r="B74" s="428" t="s">
        <v>495</v>
      </c>
      <c r="C74" s="428"/>
      <c r="D74" s="428"/>
      <c r="E74" s="428"/>
      <c r="F74" s="428"/>
      <c r="G74" s="428"/>
      <c r="H74" s="428"/>
      <c r="I74" s="428"/>
      <c r="J74" s="428"/>
      <c r="K74" s="428"/>
      <c r="L74" s="428"/>
    </row>
    <row r="75" spans="1:12" ht="15.6" x14ac:dyDescent="0.3">
      <c r="A75" s="417"/>
      <c r="B75" s="428" t="s">
        <v>471</v>
      </c>
      <c r="C75" s="428"/>
      <c r="D75" s="428"/>
      <c r="E75" s="428"/>
      <c r="F75" s="428"/>
      <c r="G75" s="428"/>
      <c r="H75" s="428"/>
      <c r="I75" s="428"/>
      <c r="J75" s="428"/>
      <c r="K75" s="428"/>
      <c r="L75" s="428"/>
    </row>
    <row r="76" spans="1:12" ht="14.4" x14ac:dyDescent="0.3">
      <c r="A76" s="417"/>
      <c r="B76" s="293"/>
      <c r="C76" s="293"/>
      <c r="D76" s="293"/>
      <c r="E76" s="293"/>
      <c r="F76" s="293"/>
      <c r="G76" s="293"/>
      <c r="H76" s="293"/>
      <c r="I76" s="293"/>
      <c r="J76" s="293"/>
      <c r="K76" s="293"/>
      <c r="L76" s="293"/>
    </row>
  </sheetData>
  <mergeCells count="31">
    <mergeCell ref="B50:F50"/>
    <mergeCell ref="B53:L53"/>
    <mergeCell ref="B74:L74"/>
    <mergeCell ref="B75:L75"/>
    <mergeCell ref="B62:L62"/>
    <mergeCell ref="B64:L64"/>
    <mergeCell ref="B66:L66"/>
    <mergeCell ref="B67:L67"/>
    <mergeCell ref="B72:L72"/>
    <mergeCell ref="B73:L73"/>
    <mergeCell ref="C30:F30"/>
    <mergeCell ref="B35:L35"/>
    <mergeCell ref="B38:F38"/>
    <mergeCell ref="B40:L40"/>
    <mergeCell ref="B46:L46"/>
    <mergeCell ref="B3:L3"/>
    <mergeCell ref="A4:A76"/>
    <mergeCell ref="B4:L4"/>
    <mergeCell ref="B10:L10"/>
    <mergeCell ref="B11:L11"/>
    <mergeCell ref="B12:L12"/>
    <mergeCell ref="B14:L14"/>
    <mergeCell ref="B15:L15"/>
    <mergeCell ref="B16:L16"/>
    <mergeCell ref="B19:L19"/>
    <mergeCell ref="B54:D54"/>
    <mergeCell ref="E54:L54"/>
    <mergeCell ref="B25:E25"/>
    <mergeCell ref="B26:K26"/>
    <mergeCell ref="C28:F28"/>
    <mergeCell ref="C29:F29"/>
  </mergeCells>
  <hyperlinks>
    <hyperlink ref="M1" location="Tartalom!B1" display="tartalom" xr:uid="{00000000-0004-0000-0300-000000000000}"/>
    <hyperlink ref="M3" location="'PM-KV-03-01'!C35" display="folyamatábra" xr:uid="{00000000-0004-0000-0300-000001000000}"/>
  </hyperlinks>
  <pageMargins left="0.70866141732283472" right="0.70866141732283472" top="0.74803149606299213" bottom="0.74803149606299213" header="0.31496062992125984" footer="0.31496062992125984"/>
  <pageSetup paperSize="9" scale="80" fitToHeight="3" orientation="portrait" r:id="rId1"/>
  <headerFooter>
    <oddFooter>&amp;L&amp;F/&amp;A&amp;C&amp;P/&amp;N&amp;RDigitAudit/AuditDok</oddFooter>
  </headerFooter>
  <rowBreaks count="1" manualBreakCount="1">
    <brk id="49"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A1:M73"/>
  <sheetViews>
    <sheetView showGridLines="0" zoomScaleNormal="100" workbookViewId="0">
      <selection activeCell="B1" sqref="B1"/>
    </sheetView>
  </sheetViews>
  <sheetFormatPr defaultColWidth="10.44140625" defaultRowHeight="12" x14ac:dyDescent="0.25"/>
  <cols>
    <col min="1" max="1" width="10.44140625" style="5" customWidth="1"/>
    <col min="2" max="2" width="11.33203125" style="5" customWidth="1"/>
    <col min="3" max="4" width="9.44140625" style="5" customWidth="1"/>
    <col min="5" max="5" width="14" style="5" customWidth="1"/>
    <col min="6" max="12" width="9.44140625" style="5" customWidth="1"/>
    <col min="13" max="256" width="10.44140625" style="5"/>
    <col min="257" max="257" width="10.44140625" style="5" customWidth="1"/>
    <col min="258" max="258" width="11.33203125" style="5" customWidth="1"/>
    <col min="259" max="260" width="9.44140625" style="5" customWidth="1"/>
    <col min="261" max="261" width="10.6640625" style="5" customWidth="1"/>
    <col min="262" max="268" width="9.44140625" style="5" customWidth="1"/>
    <col min="269" max="512" width="10.44140625" style="5"/>
    <col min="513" max="513" width="10.44140625" style="5" customWidth="1"/>
    <col min="514" max="514" width="11.33203125" style="5" customWidth="1"/>
    <col min="515" max="516" width="9.44140625" style="5" customWidth="1"/>
    <col min="517" max="517" width="10.6640625" style="5" customWidth="1"/>
    <col min="518" max="524" width="9.44140625" style="5" customWidth="1"/>
    <col min="525" max="768" width="10.44140625" style="5"/>
    <col min="769" max="769" width="10.44140625" style="5" customWidth="1"/>
    <col min="770" max="770" width="11.33203125" style="5" customWidth="1"/>
    <col min="771" max="772" width="9.44140625" style="5" customWidth="1"/>
    <col min="773" max="773" width="10.6640625" style="5" customWidth="1"/>
    <col min="774" max="780" width="9.44140625" style="5" customWidth="1"/>
    <col min="781" max="1024" width="10.44140625" style="5"/>
    <col min="1025" max="1025" width="10.44140625" style="5" customWidth="1"/>
    <col min="1026" max="1026" width="11.33203125" style="5" customWidth="1"/>
    <col min="1027" max="1028" width="9.44140625" style="5" customWidth="1"/>
    <col min="1029" max="1029" width="10.6640625" style="5" customWidth="1"/>
    <col min="1030" max="1036" width="9.44140625" style="5" customWidth="1"/>
    <col min="1037" max="1280" width="10.44140625" style="5"/>
    <col min="1281" max="1281" width="10.44140625" style="5" customWidth="1"/>
    <col min="1282" max="1282" width="11.33203125" style="5" customWidth="1"/>
    <col min="1283" max="1284" width="9.44140625" style="5" customWidth="1"/>
    <col min="1285" max="1285" width="10.6640625" style="5" customWidth="1"/>
    <col min="1286" max="1292" width="9.44140625" style="5" customWidth="1"/>
    <col min="1293" max="1536" width="10.44140625" style="5"/>
    <col min="1537" max="1537" width="10.44140625" style="5" customWidth="1"/>
    <col min="1538" max="1538" width="11.33203125" style="5" customWidth="1"/>
    <col min="1539" max="1540" width="9.44140625" style="5" customWidth="1"/>
    <col min="1541" max="1541" width="10.6640625" style="5" customWidth="1"/>
    <col min="1542" max="1548" width="9.44140625" style="5" customWidth="1"/>
    <col min="1549" max="1792" width="10.44140625" style="5"/>
    <col min="1793" max="1793" width="10.44140625" style="5" customWidth="1"/>
    <col min="1794" max="1794" width="11.33203125" style="5" customWidth="1"/>
    <col min="1795" max="1796" width="9.44140625" style="5" customWidth="1"/>
    <col min="1797" max="1797" width="10.6640625" style="5" customWidth="1"/>
    <col min="1798" max="1804" width="9.44140625" style="5" customWidth="1"/>
    <col min="1805" max="2048" width="10.44140625" style="5"/>
    <col min="2049" max="2049" width="10.44140625" style="5" customWidth="1"/>
    <col min="2050" max="2050" width="11.33203125" style="5" customWidth="1"/>
    <col min="2051" max="2052" width="9.44140625" style="5" customWidth="1"/>
    <col min="2053" max="2053" width="10.6640625" style="5" customWidth="1"/>
    <col min="2054" max="2060" width="9.44140625" style="5" customWidth="1"/>
    <col min="2061" max="2304" width="10.44140625" style="5"/>
    <col min="2305" max="2305" width="10.44140625" style="5" customWidth="1"/>
    <col min="2306" max="2306" width="11.33203125" style="5" customWidth="1"/>
    <col min="2307" max="2308" width="9.44140625" style="5" customWidth="1"/>
    <col min="2309" max="2309" width="10.6640625" style="5" customWidth="1"/>
    <col min="2310" max="2316" width="9.44140625" style="5" customWidth="1"/>
    <col min="2317" max="2560" width="10.44140625" style="5"/>
    <col min="2561" max="2561" width="10.44140625" style="5" customWidth="1"/>
    <col min="2562" max="2562" width="11.33203125" style="5" customWidth="1"/>
    <col min="2563" max="2564" width="9.44140625" style="5" customWidth="1"/>
    <col min="2565" max="2565" width="10.6640625" style="5" customWidth="1"/>
    <col min="2566" max="2572" width="9.44140625" style="5" customWidth="1"/>
    <col min="2573" max="2816" width="10.44140625" style="5"/>
    <col min="2817" max="2817" width="10.44140625" style="5" customWidth="1"/>
    <col min="2818" max="2818" width="11.33203125" style="5" customWidth="1"/>
    <col min="2819" max="2820" width="9.44140625" style="5" customWidth="1"/>
    <col min="2821" max="2821" width="10.6640625" style="5" customWidth="1"/>
    <col min="2822" max="2828" width="9.44140625" style="5" customWidth="1"/>
    <col min="2829" max="3072" width="10.44140625" style="5"/>
    <col min="3073" max="3073" width="10.44140625" style="5" customWidth="1"/>
    <col min="3074" max="3074" width="11.33203125" style="5" customWidth="1"/>
    <col min="3075" max="3076" width="9.44140625" style="5" customWidth="1"/>
    <col min="3077" max="3077" width="10.6640625" style="5" customWidth="1"/>
    <col min="3078" max="3084" width="9.44140625" style="5" customWidth="1"/>
    <col min="3085" max="3328" width="10.44140625" style="5"/>
    <col min="3329" max="3329" width="10.44140625" style="5" customWidth="1"/>
    <col min="3330" max="3330" width="11.33203125" style="5" customWidth="1"/>
    <col min="3331" max="3332" width="9.44140625" style="5" customWidth="1"/>
    <col min="3333" max="3333" width="10.6640625" style="5" customWidth="1"/>
    <col min="3334" max="3340" width="9.44140625" style="5" customWidth="1"/>
    <col min="3341" max="3584" width="10.44140625" style="5"/>
    <col min="3585" max="3585" width="10.44140625" style="5" customWidth="1"/>
    <col min="3586" max="3586" width="11.33203125" style="5" customWidth="1"/>
    <col min="3587" max="3588" width="9.44140625" style="5" customWidth="1"/>
    <col min="3589" max="3589" width="10.6640625" style="5" customWidth="1"/>
    <col min="3590" max="3596" width="9.44140625" style="5" customWidth="1"/>
    <col min="3597" max="3840" width="10.44140625" style="5"/>
    <col min="3841" max="3841" width="10.44140625" style="5" customWidth="1"/>
    <col min="3842" max="3842" width="11.33203125" style="5" customWidth="1"/>
    <col min="3843" max="3844" width="9.44140625" style="5" customWidth="1"/>
    <col min="3845" max="3845" width="10.6640625" style="5" customWidth="1"/>
    <col min="3846" max="3852" width="9.44140625" style="5" customWidth="1"/>
    <col min="3853" max="4096" width="10.44140625" style="5"/>
    <col min="4097" max="4097" width="10.44140625" style="5" customWidth="1"/>
    <col min="4098" max="4098" width="11.33203125" style="5" customWidth="1"/>
    <col min="4099" max="4100" width="9.44140625" style="5" customWidth="1"/>
    <col min="4101" max="4101" width="10.6640625" style="5" customWidth="1"/>
    <col min="4102" max="4108" width="9.44140625" style="5" customWidth="1"/>
    <col min="4109" max="4352" width="10.44140625" style="5"/>
    <col min="4353" max="4353" width="10.44140625" style="5" customWidth="1"/>
    <col min="4354" max="4354" width="11.33203125" style="5" customWidth="1"/>
    <col min="4355" max="4356" width="9.44140625" style="5" customWidth="1"/>
    <col min="4357" max="4357" width="10.6640625" style="5" customWidth="1"/>
    <col min="4358" max="4364" width="9.44140625" style="5" customWidth="1"/>
    <col min="4365" max="4608" width="10.44140625" style="5"/>
    <col min="4609" max="4609" width="10.44140625" style="5" customWidth="1"/>
    <col min="4610" max="4610" width="11.33203125" style="5" customWidth="1"/>
    <col min="4611" max="4612" width="9.44140625" style="5" customWidth="1"/>
    <col min="4613" max="4613" width="10.6640625" style="5" customWidth="1"/>
    <col min="4614" max="4620" width="9.44140625" style="5" customWidth="1"/>
    <col min="4621" max="4864" width="10.44140625" style="5"/>
    <col min="4865" max="4865" width="10.44140625" style="5" customWidth="1"/>
    <col min="4866" max="4866" width="11.33203125" style="5" customWidth="1"/>
    <col min="4867" max="4868" width="9.44140625" style="5" customWidth="1"/>
    <col min="4869" max="4869" width="10.6640625" style="5" customWidth="1"/>
    <col min="4870" max="4876" width="9.44140625" style="5" customWidth="1"/>
    <col min="4877" max="5120" width="10.44140625" style="5"/>
    <col min="5121" max="5121" width="10.44140625" style="5" customWidth="1"/>
    <col min="5122" max="5122" width="11.33203125" style="5" customWidth="1"/>
    <col min="5123" max="5124" width="9.44140625" style="5" customWidth="1"/>
    <col min="5125" max="5125" width="10.6640625" style="5" customWidth="1"/>
    <col min="5126" max="5132" width="9.44140625" style="5" customWidth="1"/>
    <col min="5133" max="5376" width="10.44140625" style="5"/>
    <col min="5377" max="5377" width="10.44140625" style="5" customWidth="1"/>
    <col min="5378" max="5378" width="11.33203125" style="5" customWidth="1"/>
    <col min="5379" max="5380" width="9.44140625" style="5" customWidth="1"/>
    <col min="5381" max="5381" width="10.6640625" style="5" customWidth="1"/>
    <col min="5382" max="5388" width="9.44140625" style="5" customWidth="1"/>
    <col min="5389" max="5632" width="10.44140625" style="5"/>
    <col min="5633" max="5633" width="10.44140625" style="5" customWidth="1"/>
    <col min="5634" max="5634" width="11.33203125" style="5" customWidth="1"/>
    <col min="5635" max="5636" width="9.44140625" style="5" customWidth="1"/>
    <col min="5637" max="5637" width="10.6640625" style="5" customWidth="1"/>
    <col min="5638" max="5644" width="9.44140625" style="5" customWidth="1"/>
    <col min="5645" max="5888" width="10.44140625" style="5"/>
    <col min="5889" max="5889" width="10.44140625" style="5" customWidth="1"/>
    <col min="5890" max="5890" width="11.33203125" style="5" customWidth="1"/>
    <col min="5891" max="5892" width="9.44140625" style="5" customWidth="1"/>
    <col min="5893" max="5893" width="10.6640625" style="5" customWidth="1"/>
    <col min="5894" max="5900" width="9.44140625" style="5" customWidth="1"/>
    <col min="5901" max="6144" width="10.44140625" style="5"/>
    <col min="6145" max="6145" width="10.44140625" style="5" customWidth="1"/>
    <col min="6146" max="6146" width="11.33203125" style="5" customWidth="1"/>
    <col min="6147" max="6148" width="9.44140625" style="5" customWidth="1"/>
    <col min="6149" max="6149" width="10.6640625" style="5" customWidth="1"/>
    <col min="6150" max="6156" width="9.44140625" style="5" customWidth="1"/>
    <col min="6157" max="6400" width="10.44140625" style="5"/>
    <col min="6401" max="6401" width="10.44140625" style="5" customWidth="1"/>
    <col min="6402" max="6402" width="11.33203125" style="5" customWidth="1"/>
    <col min="6403" max="6404" width="9.44140625" style="5" customWidth="1"/>
    <col min="6405" max="6405" width="10.6640625" style="5" customWidth="1"/>
    <col min="6406" max="6412" width="9.44140625" style="5" customWidth="1"/>
    <col min="6413" max="6656" width="10.44140625" style="5"/>
    <col min="6657" max="6657" width="10.44140625" style="5" customWidth="1"/>
    <col min="6658" max="6658" width="11.33203125" style="5" customWidth="1"/>
    <col min="6659" max="6660" width="9.44140625" style="5" customWidth="1"/>
    <col min="6661" max="6661" width="10.6640625" style="5" customWidth="1"/>
    <col min="6662" max="6668" width="9.44140625" style="5" customWidth="1"/>
    <col min="6669" max="6912" width="10.44140625" style="5"/>
    <col min="6913" max="6913" width="10.44140625" style="5" customWidth="1"/>
    <col min="6914" max="6914" width="11.33203125" style="5" customWidth="1"/>
    <col min="6915" max="6916" width="9.44140625" style="5" customWidth="1"/>
    <col min="6917" max="6917" width="10.6640625" style="5" customWidth="1"/>
    <col min="6918" max="6924" width="9.44140625" style="5" customWidth="1"/>
    <col min="6925" max="7168" width="10.44140625" style="5"/>
    <col min="7169" max="7169" width="10.44140625" style="5" customWidth="1"/>
    <col min="7170" max="7170" width="11.33203125" style="5" customWidth="1"/>
    <col min="7171" max="7172" width="9.44140625" style="5" customWidth="1"/>
    <col min="7173" max="7173" width="10.6640625" style="5" customWidth="1"/>
    <col min="7174" max="7180" width="9.44140625" style="5" customWidth="1"/>
    <col min="7181" max="7424" width="10.44140625" style="5"/>
    <col min="7425" max="7425" width="10.44140625" style="5" customWidth="1"/>
    <col min="7426" max="7426" width="11.33203125" style="5" customWidth="1"/>
    <col min="7427" max="7428" width="9.44140625" style="5" customWidth="1"/>
    <col min="7429" max="7429" width="10.6640625" style="5" customWidth="1"/>
    <col min="7430" max="7436" width="9.44140625" style="5" customWidth="1"/>
    <col min="7437" max="7680" width="10.44140625" style="5"/>
    <col min="7681" max="7681" width="10.44140625" style="5" customWidth="1"/>
    <col min="7682" max="7682" width="11.33203125" style="5" customWidth="1"/>
    <col min="7683" max="7684" width="9.44140625" style="5" customWidth="1"/>
    <col min="7685" max="7685" width="10.6640625" style="5" customWidth="1"/>
    <col min="7686" max="7692" width="9.44140625" style="5" customWidth="1"/>
    <col min="7693" max="7936" width="10.44140625" style="5"/>
    <col min="7937" max="7937" width="10.44140625" style="5" customWidth="1"/>
    <col min="7938" max="7938" width="11.33203125" style="5" customWidth="1"/>
    <col min="7939" max="7940" width="9.44140625" style="5" customWidth="1"/>
    <col min="7941" max="7941" width="10.6640625" style="5" customWidth="1"/>
    <col min="7942" max="7948" width="9.44140625" style="5" customWidth="1"/>
    <col min="7949" max="8192" width="10.44140625" style="5"/>
    <col min="8193" max="8193" width="10.44140625" style="5" customWidth="1"/>
    <col min="8194" max="8194" width="11.33203125" style="5" customWidth="1"/>
    <col min="8195" max="8196" width="9.44140625" style="5" customWidth="1"/>
    <col min="8197" max="8197" width="10.6640625" style="5" customWidth="1"/>
    <col min="8198" max="8204" width="9.44140625" style="5" customWidth="1"/>
    <col min="8205" max="8448" width="10.44140625" style="5"/>
    <col min="8449" max="8449" width="10.44140625" style="5" customWidth="1"/>
    <col min="8450" max="8450" width="11.33203125" style="5" customWidth="1"/>
    <col min="8451" max="8452" width="9.44140625" style="5" customWidth="1"/>
    <col min="8453" max="8453" width="10.6640625" style="5" customWidth="1"/>
    <col min="8454" max="8460" width="9.44140625" style="5" customWidth="1"/>
    <col min="8461" max="8704" width="10.44140625" style="5"/>
    <col min="8705" max="8705" width="10.44140625" style="5" customWidth="1"/>
    <col min="8706" max="8706" width="11.33203125" style="5" customWidth="1"/>
    <col min="8707" max="8708" width="9.44140625" style="5" customWidth="1"/>
    <col min="8709" max="8709" width="10.6640625" style="5" customWidth="1"/>
    <col min="8710" max="8716" width="9.44140625" style="5" customWidth="1"/>
    <col min="8717" max="8960" width="10.44140625" style="5"/>
    <col min="8961" max="8961" width="10.44140625" style="5" customWidth="1"/>
    <col min="8962" max="8962" width="11.33203125" style="5" customWidth="1"/>
    <col min="8963" max="8964" width="9.44140625" style="5" customWidth="1"/>
    <col min="8965" max="8965" width="10.6640625" style="5" customWidth="1"/>
    <col min="8966" max="8972" width="9.44140625" style="5" customWidth="1"/>
    <col min="8973" max="9216" width="10.44140625" style="5"/>
    <col min="9217" max="9217" width="10.44140625" style="5" customWidth="1"/>
    <col min="9218" max="9218" width="11.33203125" style="5" customWidth="1"/>
    <col min="9219" max="9220" width="9.44140625" style="5" customWidth="1"/>
    <col min="9221" max="9221" width="10.6640625" style="5" customWidth="1"/>
    <col min="9222" max="9228" width="9.44140625" style="5" customWidth="1"/>
    <col min="9229" max="9472" width="10.44140625" style="5"/>
    <col min="9473" max="9473" width="10.44140625" style="5" customWidth="1"/>
    <col min="9474" max="9474" width="11.33203125" style="5" customWidth="1"/>
    <col min="9475" max="9476" width="9.44140625" style="5" customWidth="1"/>
    <col min="9477" max="9477" width="10.6640625" style="5" customWidth="1"/>
    <col min="9478" max="9484" width="9.44140625" style="5" customWidth="1"/>
    <col min="9485" max="9728" width="10.44140625" style="5"/>
    <col min="9729" max="9729" width="10.44140625" style="5" customWidth="1"/>
    <col min="9730" max="9730" width="11.33203125" style="5" customWidth="1"/>
    <col min="9731" max="9732" width="9.44140625" style="5" customWidth="1"/>
    <col min="9733" max="9733" width="10.6640625" style="5" customWidth="1"/>
    <col min="9734" max="9740" width="9.44140625" style="5" customWidth="1"/>
    <col min="9741" max="9984" width="10.44140625" style="5"/>
    <col min="9985" max="9985" width="10.44140625" style="5" customWidth="1"/>
    <col min="9986" max="9986" width="11.33203125" style="5" customWidth="1"/>
    <col min="9987" max="9988" width="9.44140625" style="5" customWidth="1"/>
    <col min="9989" max="9989" width="10.6640625" style="5" customWidth="1"/>
    <col min="9990" max="9996" width="9.44140625" style="5" customWidth="1"/>
    <col min="9997" max="10240" width="10.44140625" style="5"/>
    <col min="10241" max="10241" width="10.44140625" style="5" customWidth="1"/>
    <col min="10242" max="10242" width="11.33203125" style="5" customWidth="1"/>
    <col min="10243" max="10244" width="9.44140625" style="5" customWidth="1"/>
    <col min="10245" max="10245" width="10.6640625" style="5" customWidth="1"/>
    <col min="10246" max="10252" width="9.44140625" style="5" customWidth="1"/>
    <col min="10253" max="10496" width="10.44140625" style="5"/>
    <col min="10497" max="10497" width="10.44140625" style="5" customWidth="1"/>
    <col min="10498" max="10498" width="11.33203125" style="5" customWidth="1"/>
    <col min="10499" max="10500" width="9.44140625" style="5" customWidth="1"/>
    <col min="10501" max="10501" width="10.6640625" style="5" customWidth="1"/>
    <col min="10502" max="10508" width="9.44140625" style="5" customWidth="1"/>
    <col min="10509" max="10752" width="10.44140625" style="5"/>
    <col min="10753" max="10753" width="10.44140625" style="5" customWidth="1"/>
    <col min="10754" max="10754" width="11.33203125" style="5" customWidth="1"/>
    <col min="10755" max="10756" width="9.44140625" style="5" customWidth="1"/>
    <col min="10757" max="10757" width="10.6640625" style="5" customWidth="1"/>
    <col min="10758" max="10764" width="9.44140625" style="5" customWidth="1"/>
    <col min="10765" max="11008" width="10.44140625" style="5"/>
    <col min="11009" max="11009" width="10.44140625" style="5" customWidth="1"/>
    <col min="11010" max="11010" width="11.33203125" style="5" customWidth="1"/>
    <col min="11011" max="11012" width="9.44140625" style="5" customWidth="1"/>
    <col min="11013" max="11013" width="10.6640625" style="5" customWidth="1"/>
    <col min="11014" max="11020" width="9.44140625" style="5" customWidth="1"/>
    <col min="11021" max="11264" width="10.44140625" style="5"/>
    <col min="11265" max="11265" width="10.44140625" style="5" customWidth="1"/>
    <col min="11266" max="11266" width="11.33203125" style="5" customWidth="1"/>
    <col min="11267" max="11268" width="9.44140625" style="5" customWidth="1"/>
    <col min="11269" max="11269" width="10.6640625" style="5" customWidth="1"/>
    <col min="11270" max="11276" width="9.44140625" style="5" customWidth="1"/>
    <col min="11277" max="11520" width="10.44140625" style="5"/>
    <col min="11521" max="11521" width="10.44140625" style="5" customWidth="1"/>
    <col min="11522" max="11522" width="11.33203125" style="5" customWidth="1"/>
    <col min="11523" max="11524" width="9.44140625" style="5" customWidth="1"/>
    <col min="11525" max="11525" width="10.6640625" style="5" customWidth="1"/>
    <col min="11526" max="11532" width="9.44140625" style="5" customWidth="1"/>
    <col min="11533" max="11776" width="10.44140625" style="5"/>
    <col min="11777" max="11777" width="10.44140625" style="5" customWidth="1"/>
    <col min="11778" max="11778" width="11.33203125" style="5" customWidth="1"/>
    <col min="11779" max="11780" width="9.44140625" style="5" customWidth="1"/>
    <col min="11781" max="11781" width="10.6640625" style="5" customWidth="1"/>
    <col min="11782" max="11788" width="9.44140625" style="5" customWidth="1"/>
    <col min="11789" max="12032" width="10.44140625" style="5"/>
    <col min="12033" max="12033" width="10.44140625" style="5" customWidth="1"/>
    <col min="12034" max="12034" width="11.33203125" style="5" customWidth="1"/>
    <col min="12035" max="12036" width="9.44140625" style="5" customWidth="1"/>
    <col min="12037" max="12037" width="10.6640625" style="5" customWidth="1"/>
    <col min="12038" max="12044" width="9.44140625" style="5" customWidth="1"/>
    <col min="12045" max="12288" width="10.44140625" style="5"/>
    <col min="12289" max="12289" width="10.44140625" style="5" customWidth="1"/>
    <col min="12290" max="12290" width="11.33203125" style="5" customWidth="1"/>
    <col min="12291" max="12292" width="9.44140625" style="5" customWidth="1"/>
    <col min="12293" max="12293" width="10.6640625" style="5" customWidth="1"/>
    <col min="12294" max="12300" width="9.44140625" style="5" customWidth="1"/>
    <col min="12301" max="12544" width="10.44140625" style="5"/>
    <col min="12545" max="12545" width="10.44140625" style="5" customWidth="1"/>
    <col min="12546" max="12546" width="11.33203125" style="5" customWidth="1"/>
    <col min="12547" max="12548" width="9.44140625" style="5" customWidth="1"/>
    <col min="12549" max="12549" width="10.6640625" style="5" customWidth="1"/>
    <col min="12550" max="12556" width="9.44140625" style="5" customWidth="1"/>
    <col min="12557" max="12800" width="10.44140625" style="5"/>
    <col min="12801" max="12801" width="10.44140625" style="5" customWidth="1"/>
    <col min="12802" max="12802" width="11.33203125" style="5" customWidth="1"/>
    <col min="12803" max="12804" width="9.44140625" style="5" customWidth="1"/>
    <col min="12805" max="12805" width="10.6640625" style="5" customWidth="1"/>
    <col min="12806" max="12812" width="9.44140625" style="5" customWidth="1"/>
    <col min="12813" max="13056" width="10.44140625" style="5"/>
    <col min="13057" max="13057" width="10.44140625" style="5" customWidth="1"/>
    <col min="13058" max="13058" width="11.33203125" style="5" customWidth="1"/>
    <col min="13059" max="13060" width="9.44140625" style="5" customWidth="1"/>
    <col min="13061" max="13061" width="10.6640625" style="5" customWidth="1"/>
    <col min="13062" max="13068" width="9.44140625" style="5" customWidth="1"/>
    <col min="13069" max="13312" width="10.44140625" style="5"/>
    <col min="13313" max="13313" width="10.44140625" style="5" customWidth="1"/>
    <col min="13314" max="13314" width="11.33203125" style="5" customWidth="1"/>
    <col min="13315" max="13316" width="9.44140625" style="5" customWidth="1"/>
    <col min="13317" max="13317" width="10.6640625" style="5" customWidth="1"/>
    <col min="13318" max="13324" width="9.44140625" style="5" customWidth="1"/>
    <col min="13325" max="13568" width="10.44140625" style="5"/>
    <col min="13569" max="13569" width="10.44140625" style="5" customWidth="1"/>
    <col min="13570" max="13570" width="11.33203125" style="5" customWidth="1"/>
    <col min="13571" max="13572" width="9.44140625" style="5" customWidth="1"/>
    <col min="13573" max="13573" width="10.6640625" style="5" customWidth="1"/>
    <col min="13574" max="13580" width="9.44140625" style="5" customWidth="1"/>
    <col min="13581" max="13824" width="10.44140625" style="5"/>
    <col min="13825" max="13825" width="10.44140625" style="5" customWidth="1"/>
    <col min="13826" max="13826" width="11.33203125" style="5" customWidth="1"/>
    <col min="13827" max="13828" width="9.44140625" style="5" customWidth="1"/>
    <col min="13829" max="13829" width="10.6640625" style="5" customWidth="1"/>
    <col min="13830" max="13836" width="9.44140625" style="5" customWidth="1"/>
    <col min="13837" max="14080" width="10.44140625" style="5"/>
    <col min="14081" max="14081" width="10.44140625" style="5" customWidth="1"/>
    <col min="14082" max="14082" width="11.33203125" style="5" customWidth="1"/>
    <col min="14083" max="14084" width="9.44140625" style="5" customWidth="1"/>
    <col min="14085" max="14085" width="10.6640625" style="5" customWidth="1"/>
    <col min="14086" max="14092" width="9.44140625" style="5" customWidth="1"/>
    <col min="14093" max="14336" width="10.44140625" style="5"/>
    <col min="14337" max="14337" width="10.44140625" style="5" customWidth="1"/>
    <col min="14338" max="14338" width="11.33203125" style="5" customWidth="1"/>
    <col min="14339" max="14340" width="9.44140625" style="5" customWidth="1"/>
    <col min="14341" max="14341" width="10.6640625" style="5" customWidth="1"/>
    <col min="14342" max="14348" width="9.44140625" style="5" customWidth="1"/>
    <col min="14349" max="14592" width="10.44140625" style="5"/>
    <col min="14593" max="14593" width="10.44140625" style="5" customWidth="1"/>
    <col min="14594" max="14594" width="11.33203125" style="5" customWidth="1"/>
    <col min="14595" max="14596" width="9.44140625" style="5" customWidth="1"/>
    <col min="14597" max="14597" width="10.6640625" style="5" customWidth="1"/>
    <col min="14598" max="14604" width="9.44140625" style="5" customWidth="1"/>
    <col min="14605" max="14848" width="10.44140625" style="5"/>
    <col min="14849" max="14849" width="10.44140625" style="5" customWidth="1"/>
    <col min="14850" max="14850" width="11.33203125" style="5" customWidth="1"/>
    <col min="14851" max="14852" width="9.44140625" style="5" customWidth="1"/>
    <col min="14853" max="14853" width="10.6640625" style="5" customWidth="1"/>
    <col min="14854" max="14860" width="9.44140625" style="5" customWidth="1"/>
    <col min="14861" max="15104" width="10.44140625" style="5"/>
    <col min="15105" max="15105" width="10.44140625" style="5" customWidth="1"/>
    <col min="15106" max="15106" width="11.33203125" style="5" customWidth="1"/>
    <col min="15107" max="15108" width="9.44140625" style="5" customWidth="1"/>
    <col min="15109" max="15109" width="10.6640625" style="5" customWidth="1"/>
    <col min="15110" max="15116" width="9.44140625" style="5" customWidth="1"/>
    <col min="15117" max="15360" width="10.44140625" style="5"/>
    <col min="15361" max="15361" width="10.44140625" style="5" customWidth="1"/>
    <col min="15362" max="15362" width="11.33203125" style="5" customWidth="1"/>
    <col min="15363" max="15364" width="9.44140625" style="5" customWidth="1"/>
    <col min="15365" max="15365" width="10.6640625" style="5" customWidth="1"/>
    <col min="15366" max="15372" width="9.44140625" style="5" customWidth="1"/>
    <col min="15373" max="15616" width="10.44140625" style="5"/>
    <col min="15617" max="15617" width="10.44140625" style="5" customWidth="1"/>
    <col min="15618" max="15618" width="11.33203125" style="5" customWidth="1"/>
    <col min="15619" max="15620" width="9.44140625" style="5" customWidth="1"/>
    <col min="15621" max="15621" width="10.6640625" style="5" customWidth="1"/>
    <col min="15622" max="15628" width="9.44140625" style="5" customWidth="1"/>
    <col min="15629" max="15872" width="10.44140625" style="5"/>
    <col min="15873" max="15873" width="10.44140625" style="5" customWidth="1"/>
    <col min="15874" max="15874" width="11.33203125" style="5" customWidth="1"/>
    <col min="15875" max="15876" width="9.44140625" style="5" customWidth="1"/>
    <col min="15877" max="15877" width="10.6640625" style="5" customWidth="1"/>
    <col min="15878" max="15884" width="9.44140625" style="5" customWidth="1"/>
    <col min="15885" max="16128" width="10.44140625" style="5"/>
    <col min="16129" max="16129" width="10.44140625" style="5" customWidth="1"/>
    <col min="16130" max="16130" width="11.33203125" style="5" customWidth="1"/>
    <col min="16131" max="16132" width="9.44140625" style="5" customWidth="1"/>
    <col min="16133" max="16133" width="10.6640625" style="5" customWidth="1"/>
    <col min="16134" max="16140" width="9.44140625" style="5" customWidth="1"/>
    <col min="16141" max="16384" width="10.44140625" style="5"/>
  </cols>
  <sheetData>
    <row r="1" spans="1:13" ht="14.4" x14ac:dyDescent="0.3">
      <c r="B1" s="43" t="s">
        <v>79</v>
      </c>
      <c r="J1" s="45"/>
      <c r="K1" s="44" t="s">
        <v>1</v>
      </c>
      <c r="L1" s="5">
        <v>0</v>
      </c>
      <c r="M1" s="45" t="s">
        <v>2</v>
      </c>
    </row>
    <row r="2" spans="1:13" ht="15.6" x14ac:dyDescent="0.3">
      <c r="B2" s="43"/>
      <c r="J2" s="45"/>
      <c r="K2" s="44"/>
      <c r="M2" s="46" t="s">
        <v>3</v>
      </c>
    </row>
    <row r="3" spans="1:13" ht="14.4" x14ac:dyDescent="0.3">
      <c r="B3" s="416"/>
      <c r="C3" s="416"/>
      <c r="D3" s="416"/>
      <c r="E3" s="416"/>
      <c r="F3" s="416"/>
      <c r="G3" s="416"/>
      <c r="H3" s="416"/>
      <c r="I3" s="416"/>
      <c r="J3" s="416"/>
      <c r="K3" s="416"/>
      <c r="L3" s="416"/>
      <c r="M3" s="45" t="s">
        <v>72</v>
      </c>
    </row>
    <row r="4" spans="1:13" ht="15.75" customHeight="1" x14ac:dyDescent="0.3">
      <c r="A4" s="417"/>
      <c r="B4" s="434" t="s">
        <v>496</v>
      </c>
      <c r="C4" s="434"/>
      <c r="D4" s="434"/>
      <c r="E4" s="434"/>
      <c r="F4" s="434"/>
      <c r="G4" s="434"/>
      <c r="H4" s="434"/>
      <c r="I4" s="434"/>
      <c r="J4" s="434"/>
      <c r="K4" s="434"/>
      <c r="L4" s="434"/>
    </row>
    <row r="5" spans="1:13" ht="20.399999999999999" x14ac:dyDescent="0.35">
      <c r="A5" s="417"/>
      <c r="B5" s="249" t="s">
        <v>78</v>
      </c>
      <c r="C5" s="249"/>
      <c r="D5" s="249"/>
      <c r="E5" s="249"/>
      <c r="F5" s="249"/>
      <c r="G5" s="249"/>
      <c r="H5" s="249"/>
      <c r="I5" s="249"/>
      <c r="J5" s="249"/>
      <c r="K5" s="48"/>
      <c r="L5" s="159"/>
    </row>
    <row r="6" spans="1:13" ht="15.6" x14ac:dyDescent="0.3">
      <c r="A6" s="417"/>
      <c r="B6" s="297" t="s">
        <v>73</v>
      </c>
      <c r="C6" s="272">
        <f>Alapa!C2</f>
        <v>0</v>
      </c>
      <c r="D6" s="311"/>
      <c r="E6" s="311"/>
      <c r="F6" s="311"/>
      <c r="G6" s="311"/>
      <c r="H6" s="311"/>
      <c r="I6" s="311"/>
      <c r="J6" s="311"/>
      <c r="K6" s="311"/>
      <c r="L6" s="311"/>
    </row>
    <row r="7" spans="1:13" ht="15.6" x14ac:dyDescent="0.3">
      <c r="A7" s="417"/>
      <c r="B7" s="297" t="s">
        <v>74</v>
      </c>
      <c r="C7" s="272">
        <f>Alapa!C3</f>
        <v>0</v>
      </c>
      <c r="D7" s="311"/>
      <c r="E7" s="311"/>
      <c r="F7" s="311"/>
      <c r="G7" s="311"/>
      <c r="H7" s="311"/>
      <c r="I7" s="311"/>
      <c r="J7" s="311"/>
      <c r="K7" s="311"/>
      <c r="L7" s="311"/>
    </row>
    <row r="8" spans="1:13" ht="16.2" x14ac:dyDescent="0.35">
      <c r="A8" s="417"/>
      <c r="B8" s="312"/>
      <c r="C8" s="311"/>
      <c r="D8" s="311"/>
      <c r="E8" s="311"/>
      <c r="F8" s="311"/>
      <c r="G8" s="311"/>
      <c r="H8" s="311"/>
      <c r="I8" s="311"/>
      <c r="J8" s="311"/>
      <c r="K8" s="311"/>
      <c r="L8" s="311"/>
    </row>
    <row r="9" spans="1:13" ht="17.399999999999999" x14ac:dyDescent="0.3">
      <c r="A9" s="417"/>
      <c r="B9" s="435" t="s">
        <v>497</v>
      </c>
      <c r="C9" s="435"/>
      <c r="D9" s="435"/>
      <c r="E9" s="435"/>
      <c r="F9" s="435"/>
      <c r="G9" s="435"/>
      <c r="H9" s="435"/>
      <c r="I9" s="435"/>
      <c r="J9" s="435"/>
      <c r="K9" s="435"/>
      <c r="L9" s="435"/>
    </row>
    <row r="10" spans="1:13" ht="13.8" x14ac:dyDescent="0.25">
      <c r="A10" s="417"/>
      <c r="B10" s="436" t="s">
        <v>498</v>
      </c>
      <c r="C10" s="436"/>
      <c r="D10" s="436"/>
      <c r="E10" s="436"/>
      <c r="F10" s="436"/>
      <c r="G10" s="436"/>
      <c r="H10" s="436"/>
      <c r="I10" s="436"/>
      <c r="J10" s="436"/>
      <c r="K10" s="436"/>
      <c r="L10" s="436"/>
    </row>
    <row r="11" spans="1:13" ht="16.2" x14ac:dyDescent="0.35">
      <c r="A11" s="417"/>
      <c r="B11" s="313"/>
      <c r="C11" s="311"/>
      <c r="D11" s="311"/>
      <c r="E11" s="311"/>
      <c r="F11" s="311"/>
      <c r="G11" s="311"/>
      <c r="H11" s="311"/>
      <c r="I11" s="311"/>
      <c r="J11" s="311"/>
      <c r="K11" s="311"/>
      <c r="L11" s="311"/>
    </row>
    <row r="12" spans="1:13" ht="15.6" x14ac:dyDescent="0.3">
      <c r="A12" s="417"/>
      <c r="B12" s="314" t="s">
        <v>307</v>
      </c>
      <c r="C12" s="437" t="s">
        <v>312</v>
      </c>
      <c r="D12" s="437"/>
      <c r="E12" s="437"/>
      <c r="F12" s="426" t="s">
        <v>309</v>
      </c>
      <c r="G12" s="426"/>
      <c r="H12" s="426"/>
      <c r="I12" s="437">
        <f>Alapa!C17</f>
        <v>0</v>
      </c>
      <c r="J12" s="437"/>
      <c r="K12" s="437"/>
      <c r="L12" s="437"/>
    </row>
    <row r="13" spans="1:13" ht="49.5" customHeight="1" x14ac:dyDescent="0.3">
      <c r="A13" s="417"/>
      <c r="B13" s="438" t="s">
        <v>499</v>
      </c>
      <c r="C13" s="438"/>
      <c r="D13" s="438"/>
      <c r="E13" s="438"/>
      <c r="F13" s="438"/>
      <c r="G13" s="438"/>
      <c r="H13" s="438"/>
      <c r="I13" s="438"/>
      <c r="J13" s="438"/>
      <c r="K13" s="438"/>
      <c r="L13" s="438"/>
    </row>
    <row r="14" spans="1:13" ht="18.75" customHeight="1" x14ac:dyDescent="0.3">
      <c r="A14" s="417"/>
      <c r="B14" s="315"/>
      <c r="C14" s="315"/>
      <c r="D14" s="315"/>
      <c r="E14" s="315"/>
      <c r="F14" s="315"/>
      <c r="G14" s="315"/>
      <c r="H14" s="315"/>
      <c r="I14" s="315"/>
      <c r="J14" s="315"/>
      <c r="K14" s="315"/>
      <c r="L14" s="315"/>
    </row>
    <row r="15" spans="1:13" ht="20.25" customHeight="1" x14ac:dyDescent="0.3">
      <c r="A15" s="417"/>
      <c r="B15" s="249" t="s">
        <v>314</v>
      </c>
      <c r="C15" s="249"/>
      <c r="D15" s="249"/>
      <c r="E15" s="249"/>
      <c r="F15" s="159" t="s">
        <v>500</v>
      </c>
      <c r="G15" s="159"/>
      <c r="H15" s="159"/>
      <c r="I15" s="159"/>
      <c r="J15" s="159"/>
      <c r="K15" s="159"/>
      <c r="L15" s="159"/>
    </row>
    <row r="16" spans="1:13" ht="20.25" customHeight="1" x14ac:dyDescent="0.3">
      <c r="A16" s="417"/>
      <c r="B16" s="249" t="s">
        <v>346</v>
      </c>
      <c r="C16" s="249"/>
      <c r="D16" s="249"/>
      <c r="E16" s="249"/>
      <c r="F16" s="159" t="s">
        <v>500</v>
      </c>
      <c r="G16" s="159"/>
      <c r="H16" s="159"/>
      <c r="I16" s="159"/>
      <c r="J16" s="159"/>
      <c r="K16" s="159"/>
      <c r="L16" s="159"/>
    </row>
    <row r="17" spans="1:12" ht="18" customHeight="1" x14ac:dyDescent="0.3">
      <c r="A17" s="417"/>
      <c r="B17" s="423" t="s">
        <v>466</v>
      </c>
      <c r="C17" s="423"/>
      <c r="D17" s="423"/>
      <c r="E17" s="423"/>
      <c r="F17" s="423"/>
      <c r="G17" s="423"/>
      <c r="H17" s="423"/>
      <c r="I17" s="423"/>
      <c r="J17" s="423"/>
      <c r="K17" s="423"/>
      <c r="L17" s="423"/>
    </row>
    <row r="18" spans="1:12" ht="18" customHeight="1" x14ac:dyDescent="0.3">
      <c r="A18" s="417"/>
      <c r="B18" s="289"/>
      <c r="C18" s="270" t="s">
        <v>379</v>
      </c>
      <c r="D18" s="289"/>
      <c r="E18" s="289"/>
      <c r="F18" s="289"/>
      <c r="G18" s="289"/>
      <c r="H18" s="289"/>
      <c r="I18" s="289"/>
      <c r="J18" s="289"/>
      <c r="K18" s="289"/>
      <c r="L18" s="289"/>
    </row>
    <row r="19" spans="1:12" ht="18" customHeight="1" x14ac:dyDescent="0.3">
      <c r="A19" s="417"/>
      <c r="B19" s="289"/>
      <c r="C19" s="249" t="s">
        <v>467</v>
      </c>
      <c r="D19" s="290" t="s">
        <v>468</v>
      </c>
      <c r="E19" s="290"/>
      <c r="F19" s="290"/>
      <c r="G19" s="290"/>
      <c r="H19" s="289"/>
      <c r="I19" s="289"/>
      <c r="J19" s="289"/>
      <c r="K19" s="289"/>
      <c r="L19" s="289"/>
    </row>
    <row r="20" spans="1:12" ht="15.6" x14ac:dyDescent="0.3">
      <c r="A20" s="417"/>
      <c r="B20" s="291"/>
      <c r="C20" s="260" t="s">
        <v>382</v>
      </c>
      <c r="D20" s="316"/>
      <c r="E20" s="316"/>
      <c r="F20" s="316"/>
      <c r="G20" s="316"/>
      <c r="H20" s="316"/>
      <c r="I20" s="316"/>
      <c r="J20" s="316"/>
      <c r="K20" s="316"/>
      <c r="L20" s="316"/>
    </row>
    <row r="21" spans="1:12" ht="22.5" customHeight="1" x14ac:dyDescent="0.3">
      <c r="A21" s="417"/>
      <c r="B21" s="159" t="s">
        <v>347</v>
      </c>
      <c r="C21" s="159"/>
      <c r="D21" s="159" t="s">
        <v>348</v>
      </c>
      <c r="E21" s="159"/>
      <c r="F21" s="159"/>
      <c r="G21" s="159" t="s">
        <v>320</v>
      </c>
      <c r="H21" s="227" t="s">
        <v>321</v>
      </c>
      <c r="I21" s="159"/>
      <c r="J21" s="159"/>
      <c r="K21" s="159"/>
      <c r="L21" s="159"/>
    </row>
    <row r="22" spans="1:12" ht="24.75" customHeight="1" x14ac:dyDescent="0.3">
      <c r="A22" s="417"/>
      <c r="B22" s="423" t="s">
        <v>349</v>
      </c>
      <c r="C22" s="423"/>
      <c r="D22" s="423"/>
      <c r="E22" s="423"/>
      <c r="F22" s="159" t="s">
        <v>500</v>
      </c>
      <c r="G22" s="159"/>
      <c r="H22" s="159"/>
      <c r="I22" s="159"/>
      <c r="J22" s="159"/>
      <c r="K22" s="159"/>
      <c r="L22" s="159"/>
    </row>
    <row r="23" spans="1:12" ht="24.75" customHeight="1" x14ac:dyDescent="0.3">
      <c r="A23" s="417"/>
      <c r="B23" s="423" t="s">
        <v>350</v>
      </c>
      <c r="C23" s="423"/>
      <c r="D23" s="423"/>
      <c r="E23" s="423"/>
      <c r="F23" s="159" t="s">
        <v>500</v>
      </c>
      <c r="G23" s="159"/>
      <c r="H23" s="159"/>
      <c r="I23" s="159"/>
      <c r="J23" s="159"/>
      <c r="K23" s="159"/>
      <c r="L23" s="159"/>
    </row>
    <row r="24" spans="1:12" ht="36" customHeight="1" x14ac:dyDescent="0.3">
      <c r="A24" s="417"/>
      <c r="B24" s="422" t="s">
        <v>501</v>
      </c>
      <c r="C24" s="422"/>
      <c r="D24" s="422"/>
      <c r="E24" s="422"/>
      <c r="F24" s="422"/>
      <c r="G24" s="422"/>
      <c r="H24" s="422"/>
      <c r="I24" s="422"/>
      <c r="J24" s="422"/>
      <c r="K24" s="422"/>
      <c r="L24" s="422"/>
    </row>
    <row r="25" spans="1:12" ht="26.25" customHeight="1" x14ac:dyDescent="0.3">
      <c r="A25" s="417"/>
      <c r="B25" s="317"/>
      <c r="C25" s="317"/>
      <c r="D25" s="317"/>
      <c r="E25" s="317"/>
      <c r="F25" s="317"/>
      <c r="G25" s="317"/>
      <c r="H25" s="317"/>
      <c r="I25" s="317"/>
      <c r="J25" s="317"/>
      <c r="K25" s="317"/>
      <c r="L25" s="317"/>
    </row>
    <row r="26" spans="1:12" ht="15.6" x14ac:dyDescent="0.3">
      <c r="A26" s="417"/>
      <c r="B26" s="423" t="s">
        <v>502</v>
      </c>
      <c r="C26" s="423"/>
      <c r="D26" s="423"/>
      <c r="E26" s="318" t="s">
        <v>503</v>
      </c>
      <c r="F26" s="311" t="s">
        <v>504</v>
      </c>
      <c r="G26" s="439" t="s">
        <v>505</v>
      </c>
      <c r="H26" s="439"/>
      <c r="I26" s="319" t="s">
        <v>506</v>
      </c>
      <c r="J26" s="311"/>
      <c r="K26" s="311"/>
      <c r="L26" s="311"/>
    </row>
    <row r="27" spans="1:12" ht="15.6" x14ac:dyDescent="0.3">
      <c r="A27" s="417"/>
      <c r="B27" s="249"/>
      <c r="C27" s="311"/>
      <c r="D27" s="311"/>
      <c r="E27" s="311"/>
      <c r="F27" s="311"/>
      <c r="G27" s="311"/>
      <c r="H27" s="311"/>
      <c r="I27" s="311"/>
      <c r="J27" s="311"/>
      <c r="K27" s="311"/>
      <c r="L27" s="311"/>
    </row>
    <row r="28" spans="1:12" ht="30" customHeight="1" x14ac:dyDescent="0.3">
      <c r="A28" s="417"/>
      <c r="B28" s="426" t="s">
        <v>507</v>
      </c>
      <c r="C28" s="426"/>
      <c r="D28" s="426"/>
      <c r="E28" s="426"/>
      <c r="F28" s="426"/>
      <c r="G28" s="440" t="s">
        <v>508</v>
      </c>
      <c r="H28" s="440"/>
      <c r="I28" s="440"/>
      <c r="J28" s="440"/>
      <c r="K28" s="314" t="s">
        <v>509</v>
      </c>
      <c r="L28" s="314"/>
    </row>
    <row r="29" spans="1:12" ht="15.6" x14ac:dyDescent="0.3">
      <c r="A29" s="417"/>
      <c r="B29" s="441" t="s">
        <v>510</v>
      </c>
      <c r="C29" s="441"/>
      <c r="D29" s="441"/>
      <c r="E29" s="441"/>
      <c r="F29" s="320"/>
      <c r="G29" s="314"/>
      <c r="H29" s="314"/>
      <c r="I29" s="314"/>
      <c r="J29" s="314"/>
      <c r="K29" s="314"/>
      <c r="L29" s="314"/>
    </row>
    <row r="30" spans="1:12" ht="15.6" x14ac:dyDescent="0.3">
      <c r="A30" s="417"/>
      <c r="B30" s="273"/>
      <c r="C30" s="273"/>
      <c r="D30" s="273"/>
      <c r="E30" s="273"/>
      <c r="F30" s="273"/>
      <c r="G30" s="273"/>
      <c r="H30" s="273"/>
      <c r="I30" s="273"/>
      <c r="J30" s="273"/>
      <c r="K30" s="273"/>
      <c r="L30" s="273"/>
    </row>
    <row r="31" spans="1:12" ht="22.5" customHeight="1" x14ac:dyDescent="0.3">
      <c r="A31" s="417"/>
      <c r="B31" s="249" t="s">
        <v>511</v>
      </c>
      <c r="C31" s="249"/>
      <c r="D31" s="249"/>
      <c r="E31" s="249"/>
      <c r="F31" s="249"/>
      <c r="G31" s="249"/>
      <c r="H31" s="442" t="s">
        <v>512</v>
      </c>
      <c r="I31" s="442"/>
      <c r="J31" s="442"/>
      <c r="K31" s="314" t="s">
        <v>509</v>
      </c>
      <c r="L31" s="321" t="s">
        <v>513</v>
      </c>
    </row>
    <row r="32" spans="1:12" ht="15.6" x14ac:dyDescent="0.3">
      <c r="A32" s="417"/>
      <c r="B32" s="423"/>
      <c r="C32" s="423"/>
      <c r="D32" s="423"/>
      <c r="E32" s="423"/>
      <c r="F32" s="423"/>
      <c r="G32" s="423"/>
      <c r="H32" s="423"/>
      <c r="I32" s="423"/>
      <c r="J32" s="423"/>
      <c r="K32" s="423"/>
      <c r="L32" s="423"/>
    </row>
    <row r="33" spans="1:12" ht="15.6" x14ac:dyDescent="0.3">
      <c r="A33" s="417"/>
      <c r="B33" s="422" t="s">
        <v>514</v>
      </c>
      <c r="C33" s="422"/>
      <c r="D33" s="422"/>
      <c r="E33" s="422"/>
      <c r="F33" s="422"/>
      <c r="G33" s="422"/>
      <c r="H33" s="422"/>
      <c r="I33" s="422"/>
      <c r="J33" s="422"/>
      <c r="K33" s="422"/>
      <c r="L33" s="422"/>
    </row>
    <row r="34" spans="1:12" ht="15.6" x14ac:dyDescent="0.3">
      <c r="A34" s="417"/>
      <c r="B34" s="319"/>
      <c r="C34" s="311"/>
      <c r="D34" s="311"/>
      <c r="E34" s="311"/>
      <c r="F34" s="311"/>
      <c r="G34" s="311"/>
      <c r="H34" s="311"/>
      <c r="I34" s="311"/>
      <c r="J34" s="311"/>
      <c r="K34" s="311"/>
      <c r="L34" s="311"/>
    </row>
    <row r="35" spans="1:12" ht="39" customHeight="1" x14ac:dyDescent="0.3">
      <c r="A35" s="417"/>
      <c r="B35" s="426" t="s">
        <v>515</v>
      </c>
      <c r="C35" s="426"/>
      <c r="D35" s="426"/>
      <c r="E35" s="426"/>
      <c r="F35" s="426"/>
      <c r="G35" s="426"/>
      <c r="H35" s="426"/>
      <c r="I35" s="426"/>
      <c r="J35" s="426"/>
      <c r="K35" s="426"/>
      <c r="L35" s="426"/>
    </row>
    <row r="36" spans="1:12" ht="33.75" customHeight="1" x14ac:dyDescent="0.3">
      <c r="A36" s="417"/>
      <c r="B36" s="426" t="s">
        <v>516</v>
      </c>
      <c r="C36" s="426"/>
      <c r="D36" s="426"/>
      <c r="E36" s="426"/>
      <c r="F36" s="426"/>
      <c r="G36" s="426"/>
      <c r="H36" s="426"/>
      <c r="I36" s="426"/>
      <c r="J36" s="426"/>
      <c r="K36" s="426"/>
      <c r="L36" s="426"/>
    </row>
    <row r="37" spans="1:12" ht="29.25" customHeight="1" x14ac:dyDescent="0.3">
      <c r="A37" s="417"/>
      <c r="B37" s="426" t="s">
        <v>517</v>
      </c>
      <c r="C37" s="426"/>
      <c r="D37" s="426"/>
      <c r="E37" s="426"/>
      <c r="F37" s="426"/>
      <c r="G37" s="426"/>
      <c r="H37" s="426"/>
      <c r="I37" s="426"/>
      <c r="J37" s="426"/>
      <c r="K37" s="426"/>
      <c r="L37" s="426"/>
    </row>
    <row r="38" spans="1:12" ht="38.25" customHeight="1" x14ac:dyDescent="0.3">
      <c r="A38" s="417"/>
      <c r="B38" s="426" t="s">
        <v>518</v>
      </c>
      <c r="C38" s="426"/>
      <c r="D38" s="426"/>
      <c r="E38" s="426"/>
      <c r="F38" s="426"/>
      <c r="G38" s="426"/>
      <c r="H38" s="426"/>
      <c r="I38" s="426"/>
      <c r="J38" s="426"/>
      <c r="K38" s="426"/>
      <c r="L38" s="426"/>
    </row>
    <row r="39" spans="1:12" ht="33.75" customHeight="1" x14ac:dyDescent="0.3">
      <c r="A39" s="417"/>
      <c r="B39" s="438" t="s">
        <v>519</v>
      </c>
      <c r="C39" s="438"/>
      <c r="D39" s="438"/>
      <c r="E39" s="438"/>
      <c r="F39" s="438"/>
      <c r="G39" s="438"/>
      <c r="H39" s="438"/>
      <c r="I39" s="438"/>
      <c r="J39" s="438"/>
      <c r="K39" s="438"/>
      <c r="L39" s="438"/>
    </row>
    <row r="40" spans="1:12" ht="52.5" customHeight="1" x14ac:dyDescent="0.3">
      <c r="A40" s="417"/>
      <c r="B40" s="438" t="s">
        <v>520</v>
      </c>
      <c r="C40" s="438"/>
      <c r="D40" s="438"/>
      <c r="E40" s="438"/>
      <c r="F40" s="438"/>
      <c r="G40" s="438"/>
      <c r="H40" s="438"/>
      <c r="I40" s="438"/>
      <c r="J40" s="438"/>
      <c r="K40" s="438"/>
      <c r="L40" s="438"/>
    </row>
    <row r="41" spans="1:12" ht="49.5" customHeight="1" x14ac:dyDescent="0.3">
      <c r="A41" s="417"/>
      <c r="B41" s="438" t="s">
        <v>521</v>
      </c>
      <c r="C41" s="438"/>
      <c r="D41" s="438"/>
      <c r="E41" s="438"/>
      <c r="F41" s="438"/>
      <c r="G41" s="438"/>
      <c r="H41" s="438"/>
      <c r="I41" s="438"/>
      <c r="J41" s="438"/>
      <c r="K41" s="438"/>
      <c r="L41" s="438"/>
    </row>
    <row r="42" spans="1:12" ht="20.25" customHeight="1" x14ac:dyDescent="0.3">
      <c r="A42" s="417"/>
      <c r="B42" s="438" t="s">
        <v>522</v>
      </c>
      <c r="C42" s="438"/>
      <c r="D42" s="438"/>
      <c r="E42" s="438"/>
      <c r="F42" s="438"/>
      <c r="G42" s="438"/>
      <c r="H42" s="438"/>
      <c r="I42" s="438"/>
      <c r="J42" s="438"/>
      <c r="K42" s="438"/>
      <c r="L42" s="438"/>
    </row>
    <row r="43" spans="1:12" ht="13.8" x14ac:dyDescent="0.3">
      <c r="A43" s="417"/>
      <c r="B43" s="444" t="s">
        <v>523</v>
      </c>
      <c r="C43" s="444"/>
      <c r="D43" s="444"/>
      <c r="E43" s="444"/>
      <c r="F43" s="444"/>
      <c r="G43" s="444"/>
      <c r="H43" s="444"/>
      <c r="I43" s="444"/>
      <c r="J43" s="444"/>
      <c r="K43" s="444"/>
      <c r="L43" s="444"/>
    </row>
    <row r="44" spans="1:12" ht="15.6" x14ac:dyDescent="0.3">
      <c r="A44" s="417"/>
      <c r="B44" s="319"/>
      <c r="C44" s="311"/>
      <c r="D44" s="311"/>
      <c r="E44" s="311"/>
      <c r="F44" s="311"/>
      <c r="G44" s="311"/>
      <c r="H44" s="311"/>
      <c r="I44" s="311"/>
      <c r="J44" s="311"/>
      <c r="K44" s="311"/>
      <c r="L44" s="311"/>
    </row>
    <row r="45" spans="1:12" ht="39" customHeight="1" x14ac:dyDescent="0.35">
      <c r="A45" s="417"/>
      <c r="B45" s="313"/>
      <c r="C45" s="311"/>
      <c r="D45" s="311"/>
      <c r="E45" s="311"/>
      <c r="F45" s="311"/>
      <c r="G45" s="311"/>
      <c r="H45" s="311"/>
      <c r="I45" s="311"/>
      <c r="J45" s="311"/>
      <c r="K45" s="311"/>
      <c r="L45" s="311"/>
    </row>
    <row r="46" spans="1:12" ht="16.2" x14ac:dyDescent="0.35">
      <c r="A46" s="417"/>
      <c r="B46" s="313"/>
      <c r="C46" s="311"/>
      <c r="D46" s="311"/>
      <c r="E46" s="311"/>
      <c r="F46" s="311"/>
      <c r="G46" s="311"/>
      <c r="H46" s="311"/>
      <c r="I46" s="311"/>
      <c r="J46" s="311"/>
      <c r="K46" s="311"/>
      <c r="L46" s="311"/>
    </row>
    <row r="47" spans="1:12" ht="15.6" x14ac:dyDescent="0.3">
      <c r="A47" s="417"/>
      <c r="B47" s="445" t="s">
        <v>353</v>
      </c>
      <c r="C47" s="445"/>
      <c r="D47" s="445"/>
      <c r="E47" s="445"/>
      <c r="F47" s="445"/>
      <c r="G47" s="445"/>
      <c r="H47" s="445"/>
      <c r="I47" s="445"/>
      <c r="J47" s="445"/>
      <c r="K47" s="445"/>
      <c r="L47" s="445"/>
    </row>
    <row r="48" spans="1:12" ht="16.2" x14ac:dyDescent="0.35">
      <c r="A48" s="417"/>
      <c r="B48" s="312"/>
      <c r="C48" s="311"/>
      <c r="D48" s="311"/>
      <c r="E48" s="311"/>
      <c r="F48" s="311"/>
      <c r="G48" s="311"/>
      <c r="H48" s="311"/>
      <c r="I48" s="311"/>
      <c r="J48" s="311"/>
      <c r="K48" s="311"/>
      <c r="L48" s="311"/>
    </row>
    <row r="49" spans="1:12" ht="80.25" customHeight="1" x14ac:dyDescent="0.3">
      <c r="A49" s="417"/>
      <c r="B49" s="431" t="s">
        <v>524</v>
      </c>
      <c r="C49" s="431"/>
      <c r="D49" s="431"/>
      <c r="E49" s="431"/>
      <c r="F49" s="431"/>
      <c r="G49" s="431"/>
      <c r="H49" s="431"/>
      <c r="I49" s="431"/>
      <c r="J49" s="431"/>
      <c r="K49" s="431"/>
      <c r="L49" s="431"/>
    </row>
    <row r="50" spans="1:12" ht="15.6" x14ac:dyDescent="0.3">
      <c r="A50" s="417"/>
      <c r="B50" s="297"/>
      <c r="C50" s="311"/>
      <c r="D50" s="311"/>
      <c r="E50" s="311"/>
      <c r="F50" s="311"/>
      <c r="G50" s="311"/>
      <c r="H50" s="311"/>
      <c r="I50" s="311"/>
      <c r="J50" s="311"/>
      <c r="K50" s="311"/>
      <c r="L50" s="311"/>
    </row>
    <row r="51" spans="1:12" ht="39.75" customHeight="1" x14ac:dyDescent="0.3">
      <c r="A51" s="417"/>
      <c r="B51" s="431" t="s">
        <v>525</v>
      </c>
      <c r="C51" s="431"/>
      <c r="D51" s="431"/>
      <c r="E51" s="431"/>
      <c r="F51" s="431"/>
      <c r="G51" s="431"/>
      <c r="H51" s="431"/>
      <c r="I51" s="431"/>
      <c r="J51" s="431"/>
      <c r="K51" s="431"/>
      <c r="L51" s="431"/>
    </row>
    <row r="52" spans="1:12" ht="58.5" customHeight="1" x14ac:dyDescent="0.3">
      <c r="A52" s="417"/>
      <c r="B52" s="432" t="s">
        <v>356</v>
      </c>
      <c r="C52" s="432"/>
      <c r="D52" s="432"/>
      <c r="E52" s="432"/>
      <c r="F52" s="432"/>
      <c r="G52" s="432"/>
      <c r="H52" s="432"/>
      <c r="I52" s="432"/>
      <c r="J52" s="432"/>
      <c r="K52" s="432"/>
      <c r="L52" s="432"/>
    </row>
    <row r="53" spans="1:12" ht="15" customHeight="1" x14ac:dyDescent="0.3">
      <c r="A53" s="417"/>
      <c r="B53" s="297"/>
      <c r="C53" s="311"/>
      <c r="D53" s="311"/>
      <c r="E53" s="311"/>
      <c r="F53" s="311"/>
      <c r="G53" s="311"/>
      <c r="H53" s="311"/>
      <c r="I53" s="311"/>
      <c r="J53" s="311"/>
      <c r="K53" s="311"/>
      <c r="L53" s="311"/>
    </row>
    <row r="54" spans="1:12" ht="15.6" x14ac:dyDescent="0.3">
      <c r="A54" s="417"/>
      <c r="B54" s="443" t="s">
        <v>355</v>
      </c>
      <c r="C54" s="443"/>
      <c r="D54" s="443"/>
      <c r="E54" s="443"/>
      <c r="F54" s="443"/>
      <c r="G54" s="443"/>
      <c r="H54" s="443"/>
      <c r="I54" s="443"/>
      <c r="J54" s="443"/>
      <c r="K54" s="443"/>
      <c r="L54" s="443"/>
    </row>
    <row r="55" spans="1:12" ht="14.4" x14ac:dyDescent="0.3">
      <c r="A55" s="417"/>
      <c r="B55" s="432"/>
      <c r="C55" s="432"/>
      <c r="D55" s="432"/>
      <c r="E55" s="432"/>
      <c r="F55" s="432"/>
      <c r="G55" s="432"/>
      <c r="H55" s="432"/>
      <c r="I55" s="432"/>
      <c r="J55" s="432"/>
      <c r="K55" s="432"/>
      <c r="L55" s="432"/>
    </row>
    <row r="56" spans="1:12" ht="15.6" x14ac:dyDescent="0.3">
      <c r="A56" s="417"/>
      <c r="B56" s="159" t="s">
        <v>357</v>
      </c>
      <c r="C56" s="227" t="s">
        <v>526</v>
      </c>
      <c r="D56" s="227"/>
      <c r="E56" s="159" t="s">
        <v>395</v>
      </c>
      <c r="F56" s="159"/>
      <c r="G56" s="159"/>
      <c r="H56" s="159"/>
      <c r="I56" s="159"/>
      <c r="J56" s="159"/>
      <c r="K56" s="159"/>
      <c r="L56" s="159"/>
    </row>
    <row r="57" spans="1:12" ht="16.2" x14ac:dyDescent="0.35">
      <c r="A57" s="417"/>
      <c r="B57" s="312"/>
      <c r="C57" s="311"/>
      <c r="D57" s="311"/>
      <c r="E57" s="311"/>
      <c r="F57" s="311"/>
      <c r="G57" s="311"/>
      <c r="H57" s="311"/>
      <c r="I57" s="311"/>
      <c r="J57" s="311"/>
      <c r="K57" s="311"/>
      <c r="L57" s="311"/>
    </row>
    <row r="58" spans="1:12" ht="16.2" x14ac:dyDescent="0.35">
      <c r="A58" s="417"/>
      <c r="B58" s="312"/>
      <c r="C58" s="311"/>
      <c r="D58" s="311"/>
      <c r="E58" s="311"/>
      <c r="F58" s="311"/>
      <c r="G58" s="311"/>
      <c r="H58" s="311"/>
      <c r="I58" s="311"/>
      <c r="J58" s="311"/>
      <c r="K58" s="311"/>
      <c r="L58" s="311"/>
    </row>
    <row r="59" spans="1:12" ht="15.6" x14ac:dyDescent="0.3">
      <c r="A59" s="417"/>
      <c r="B59" s="433" t="s">
        <v>312</v>
      </c>
      <c r="C59" s="433"/>
      <c r="D59" s="433"/>
      <c r="E59" s="433"/>
      <c r="F59" s="433"/>
      <c r="G59" s="433"/>
      <c r="H59" s="433"/>
      <c r="I59" s="433"/>
      <c r="J59" s="433"/>
      <c r="K59" s="433"/>
      <c r="L59" s="433"/>
    </row>
    <row r="60" spans="1:12" ht="15.6" x14ac:dyDescent="0.3">
      <c r="A60" s="417"/>
      <c r="B60" s="433" t="s">
        <v>359</v>
      </c>
      <c r="C60" s="433"/>
      <c r="D60" s="433"/>
      <c r="E60" s="433"/>
      <c r="F60" s="433"/>
      <c r="G60" s="433"/>
      <c r="H60" s="433"/>
      <c r="I60" s="433"/>
      <c r="J60" s="433"/>
      <c r="K60" s="433"/>
      <c r="L60" s="433"/>
    </row>
    <row r="61" spans="1:12" ht="13.8" x14ac:dyDescent="0.25">
      <c r="A61" s="417"/>
      <c r="B61" s="446" t="s">
        <v>527</v>
      </c>
      <c r="C61" s="446"/>
      <c r="D61" s="446"/>
      <c r="E61" s="446"/>
      <c r="F61" s="446"/>
      <c r="G61" s="446"/>
      <c r="H61" s="446"/>
      <c r="I61" s="446"/>
      <c r="J61" s="446"/>
      <c r="K61" s="446"/>
      <c r="L61" s="446"/>
    </row>
    <row r="62" spans="1:12" ht="13.8" x14ac:dyDescent="0.25">
      <c r="A62" s="417"/>
      <c r="B62" s="446" t="s">
        <v>527</v>
      </c>
      <c r="C62" s="446"/>
      <c r="D62" s="446"/>
      <c r="E62" s="446"/>
      <c r="F62" s="446"/>
      <c r="G62" s="446"/>
      <c r="H62" s="446"/>
      <c r="I62" s="446"/>
      <c r="J62" s="446"/>
      <c r="K62" s="446"/>
      <c r="L62" s="446"/>
    </row>
    <row r="63" spans="1:12" x14ac:dyDescent="0.25">
      <c r="A63" s="417"/>
    </row>
    <row r="64" spans="1:12" x14ac:dyDescent="0.25">
      <c r="A64" s="417"/>
    </row>
    <row r="65" spans="1:1" x14ac:dyDescent="0.25">
      <c r="A65" s="417"/>
    </row>
    <row r="66" spans="1:1" x14ac:dyDescent="0.25">
      <c r="A66" s="417"/>
    </row>
    <row r="67" spans="1:1" x14ac:dyDescent="0.25">
      <c r="A67" s="417"/>
    </row>
    <row r="68" spans="1:1" x14ac:dyDescent="0.25">
      <c r="A68" s="417"/>
    </row>
    <row r="69" spans="1:1" x14ac:dyDescent="0.25">
      <c r="A69" s="417"/>
    </row>
    <row r="70" spans="1:1" x14ac:dyDescent="0.25">
      <c r="A70" s="417"/>
    </row>
    <row r="71" spans="1:1" x14ac:dyDescent="0.25">
      <c r="A71" s="417"/>
    </row>
    <row r="72" spans="1:1" x14ac:dyDescent="0.25">
      <c r="A72" s="417"/>
    </row>
    <row r="73" spans="1:1" x14ac:dyDescent="0.25">
      <c r="A73" s="417"/>
    </row>
  </sheetData>
  <mergeCells count="40">
    <mergeCell ref="B55:L55"/>
    <mergeCell ref="B59:L59"/>
    <mergeCell ref="B60:L60"/>
    <mergeCell ref="B61:L61"/>
    <mergeCell ref="B62:L62"/>
    <mergeCell ref="B33:L33"/>
    <mergeCell ref="B35:L35"/>
    <mergeCell ref="B54:L54"/>
    <mergeCell ref="B37:L37"/>
    <mergeCell ref="B38:L38"/>
    <mergeCell ref="B39:L39"/>
    <mergeCell ref="B40:L40"/>
    <mergeCell ref="B41:L41"/>
    <mergeCell ref="B42:L42"/>
    <mergeCell ref="B43:L43"/>
    <mergeCell ref="B47:L47"/>
    <mergeCell ref="B49:L49"/>
    <mergeCell ref="B51:L51"/>
    <mergeCell ref="B52:L52"/>
    <mergeCell ref="B28:F28"/>
    <mergeCell ref="G28:J28"/>
    <mergeCell ref="B29:E29"/>
    <mergeCell ref="H31:J31"/>
    <mergeCell ref="B32:L32"/>
    <mergeCell ref="B3:L3"/>
    <mergeCell ref="A4:A73"/>
    <mergeCell ref="B4:L4"/>
    <mergeCell ref="B9:L9"/>
    <mergeCell ref="B10:L10"/>
    <mergeCell ref="C12:E12"/>
    <mergeCell ref="F12:H12"/>
    <mergeCell ref="I12:L12"/>
    <mergeCell ref="B13:L13"/>
    <mergeCell ref="B17:L17"/>
    <mergeCell ref="B36:L36"/>
    <mergeCell ref="B22:E22"/>
    <mergeCell ref="B23:E23"/>
    <mergeCell ref="B24:L24"/>
    <mergeCell ref="B26:D26"/>
    <mergeCell ref="G26:H26"/>
  </mergeCells>
  <hyperlinks>
    <hyperlink ref="M1" location="Tartalom!B1" display="tartalom" xr:uid="{00000000-0004-0000-0400-000000000000}"/>
    <hyperlink ref="M3" location="'PM-KV-03-01'!C37" display="folyamatábra" xr:uid="{00000000-0004-0000-0400-000001000000}"/>
  </hyperlinks>
  <pageMargins left="0.70866141732283472" right="0.70866141732283472" top="0.74803149606299213" bottom="0.74803149606299213" header="0.31496062992125984" footer="0.31496062992125984"/>
  <pageSetup paperSize="9" scale="79" fitToHeight="2" orientation="portrait" r:id="rId1"/>
  <headerFooter>
    <oddFooter>&amp;L&amp;F/&amp;A&amp;C&amp;P/&amp;N&amp;RDigitAudit/AuditDok</oddFooter>
  </headerFooter>
  <rowBreaks count="1" manualBreakCount="1">
    <brk id="43" min="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AA171"/>
  <sheetViews>
    <sheetView showGridLines="0" zoomScaleNormal="100" workbookViewId="0">
      <selection activeCell="B1" sqref="B1"/>
    </sheetView>
  </sheetViews>
  <sheetFormatPr defaultColWidth="10.44140625" defaultRowHeight="12" x14ac:dyDescent="0.25"/>
  <cols>
    <col min="1" max="1" width="10.44140625" style="5" customWidth="1"/>
    <col min="2" max="2" width="61.5546875" style="5" customWidth="1"/>
    <col min="3" max="3" width="16.33203125" style="5" customWidth="1"/>
    <col min="4" max="4" width="17.109375" style="5" customWidth="1"/>
    <col min="5" max="5" width="8.5546875" style="5" customWidth="1"/>
    <col min="6" max="256" width="10.44140625" style="5"/>
    <col min="257" max="257" width="10.44140625" style="5" customWidth="1"/>
    <col min="258" max="258" width="61.5546875" style="5" customWidth="1"/>
    <col min="259" max="259" width="16.33203125" style="5" customWidth="1"/>
    <col min="260" max="260" width="17.109375" style="5" customWidth="1"/>
    <col min="261" max="261" width="8.5546875" style="5" customWidth="1"/>
    <col min="262" max="512" width="10.44140625" style="5"/>
    <col min="513" max="513" width="10.44140625" style="5" customWidth="1"/>
    <col min="514" max="514" width="61.5546875" style="5" customWidth="1"/>
    <col min="515" max="515" width="16.33203125" style="5" customWidth="1"/>
    <col min="516" max="516" width="17.109375" style="5" customWidth="1"/>
    <col min="517" max="517" width="8.5546875" style="5" customWidth="1"/>
    <col min="518" max="768" width="10.44140625" style="5"/>
    <col min="769" max="769" width="10.44140625" style="5" customWidth="1"/>
    <col min="770" max="770" width="61.5546875" style="5" customWidth="1"/>
    <col min="771" max="771" width="16.33203125" style="5" customWidth="1"/>
    <col min="772" max="772" width="17.109375" style="5" customWidth="1"/>
    <col min="773" max="773" width="8.5546875" style="5" customWidth="1"/>
    <col min="774" max="1024" width="10.44140625" style="5"/>
    <col min="1025" max="1025" width="10.44140625" style="5" customWidth="1"/>
    <col min="1026" max="1026" width="61.5546875" style="5" customWidth="1"/>
    <col min="1027" max="1027" width="16.33203125" style="5" customWidth="1"/>
    <col min="1028" max="1028" width="17.109375" style="5" customWidth="1"/>
    <col min="1029" max="1029" width="8.5546875" style="5" customWidth="1"/>
    <col min="1030" max="1280" width="10.44140625" style="5"/>
    <col min="1281" max="1281" width="10.44140625" style="5" customWidth="1"/>
    <col min="1282" max="1282" width="61.5546875" style="5" customWidth="1"/>
    <col min="1283" max="1283" width="16.33203125" style="5" customWidth="1"/>
    <col min="1284" max="1284" width="17.109375" style="5" customWidth="1"/>
    <col min="1285" max="1285" width="8.5546875" style="5" customWidth="1"/>
    <col min="1286" max="1536" width="10.44140625" style="5"/>
    <col min="1537" max="1537" width="10.44140625" style="5" customWidth="1"/>
    <col min="1538" max="1538" width="61.5546875" style="5" customWidth="1"/>
    <col min="1539" max="1539" width="16.33203125" style="5" customWidth="1"/>
    <col min="1540" max="1540" width="17.109375" style="5" customWidth="1"/>
    <col min="1541" max="1541" width="8.5546875" style="5" customWidth="1"/>
    <col min="1542" max="1792" width="10.44140625" style="5"/>
    <col min="1793" max="1793" width="10.44140625" style="5" customWidth="1"/>
    <col min="1794" max="1794" width="61.5546875" style="5" customWidth="1"/>
    <col min="1795" max="1795" width="16.33203125" style="5" customWidth="1"/>
    <col min="1796" max="1796" width="17.109375" style="5" customWidth="1"/>
    <col min="1797" max="1797" width="8.5546875" style="5" customWidth="1"/>
    <col min="1798" max="2048" width="10.44140625" style="5"/>
    <col min="2049" max="2049" width="10.44140625" style="5" customWidth="1"/>
    <col min="2050" max="2050" width="61.5546875" style="5" customWidth="1"/>
    <col min="2051" max="2051" width="16.33203125" style="5" customWidth="1"/>
    <col min="2052" max="2052" width="17.109375" style="5" customWidth="1"/>
    <col min="2053" max="2053" width="8.5546875" style="5" customWidth="1"/>
    <col min="2054" max="2304" width="10.44140625" style="5"/>
    <col min="2305" max="2305" width="10.44140625" style="5" customWidth="1"/>
    <col min="2306" max="2306" width="61.5546875" style="5" customWidth="1"/>
    <col min="2307" max="2307" width="16.33203125" style="5" customWidth="1"/>
    <col min="2308" max="2308" width="17.109375" style="5" customWidth="1"/>
    <col min="2309" max="2309" width="8.5546875" style="5" customWidth="1"/>
    <col min="2310" max="2560" width="10.44140625" style="5"/>
    <col min="2561" max="2561" width="10.44140625" style="5" customWidth="1"/>
    <col min="2562" max="2562" width="61.5546875" style="5" customWidth="1"/>
    <col min="2563" max="2563" width="16.33203125" style="5" customWidth="1"/>
    <col min="2564" max="2564" width="17.109375" style="5" customWidth="1"/>
    <col min="2565" max="2565" width="8.5546875" style="5" customWidth="1"/>
    <col min="2566" max="2816" width="10.44140625" style="5"/>
    <col min="2817" max="2817" width="10.44140625" style="5" customWidth="1"/>
    <col min="2818" max="2818" width="61.5546875" style="5" customWidth="1"/>
    <col min="2819" max="2819" width="16.33203125" style="5" customWidth="1"/>
    <col min="2820" max="2820" width="17.109375" style="5" customWidth="1"/>
    <col min="2821" max="2821" width="8.5546875" style="5" customWidth="1"/>
    <col min="2822" max="3072" width="10.44140625" style="5"/>
    <col min="3073" max="3073" width="10.44140625" style="5" customWidth="1"/>
    <col min="3074" max="3074" width="61.5546875" style="5" customWidth="1"/>
    <col min="3075" max="3075" width="16.33203125" style="5" customWidth="1"/>
    <col min="3076" max="3076" width="17.109375" style="5" customWidth="1"/>
    <col min="3077" max="3077" width="8.5546875" style="5" customWidth="1"/>
    <col min="3078" max="3328" width="10.44140625" style="5"/>
    <col min="3329" max="3329" width="10.44140625" style="5" customWidth="1"/>
    <col min="3330" max="3330" width="61.5546875" style="5" customWidth="1"/>
    <col min="3331" max="3331" width="16.33203125" style="5" customWidth="1"/>
    <col min="3332" max="3332" width="17.109375" style="5" customWidth="1"/>
    <col min="3333" max="3333" width="8.5546875" style="5" customWidth="1"/>
    <col min="3334" max="3584" width="10.44140625" style="5"/>
    <col min="3585" max="3585" width="10.44140625" style="5" customWidth="1"/>
    <col min="3586" max="3586" width="61.5546875" style="5" customWidth="1"/>
    <col min="3587" max="3587" width="16.33203125" style="5" customWidth="1"/>
    <col min="3588" max="3588" width="17.109375" style="5" customWidth="1"/>
    <col min="3589" max="3589" width="8.5546875" style="5" customWidth="1"/>
    <col min="3590" max="3840" width="10.44140625" style="5"/>
    <col min="3841" max="3841" width="10.44140625" style="5" customWidth="1"/>
    <col min="3842" max="3842" width="61.5546875" style="5" customWidth="1"/>
    <col min="3843" max="3843" width="16.33203125" style="5" customWidth="1"/>
    <col min="3844" max="3844" width="17.109375" style="5" customWidth="1"/>
    <col min="3845" max="3845" width="8.5546875" style="5" customWidth="1"/>
    <col min="3846" max="4096" width="10.44140625" style="5"/>
    <col min="4097" max="4097" width="10.44140625" style="5" customWidth="1"/>
    <col min="4098" max="4098" width="61.5546875" style="5" customWidth="1"/>
    <col min="4099" max="4099" width="16.33203125" style="5" customWidth="1"/>
    <col min="4100" max="4100" width="17.109375" style="5" customWidth="1"/>
    <col min="4101" max="4101" width="8.5546875" style="5" customWidth="1"/>
    <col min="4102" max="4352" width="10.44140625" style="5"/>
    <col min="4353" max="4353" width="10.44140625" style="5" customWidth="1"/>
    <col min="4354" max="4354" width="61.5546875" style="5" customWidth="1"/>
    <col min="4355" max="4355" width="16.33203125" style="5" customWidth="1"/>
    <col min="4356" max="4356" width="17.109375" style="5" customWidth="1"/>
    <col min="4357" max="4357" width="8.5546875" style="5" customWidth="1"/>
    <col min="4358" max="4608" width="10.44140625" style="5"/>
    <col min="4609" max="4609" width="10.44140625" style="5" customWidth="1"/>
    <col min="4610" max="4610" width="61.5546875" style="5" customWidth="1"/>
    <col min="4611" max="4611" width="16.33203125" style="5" customWidth="1"/>
    <col min="4612" max="4612" width="17.109375" style="5" customWidth="1"/>
    <col min="4613" max="4613" width="8.5546875" style="5" customWidth="1"/>
    <col min="4614" max="4864" width="10.44140625" style="5"/>
    <col min="4865" max="4865" width="10.44140625" style="5" customWidth="1"/>
    <col min="4866" max="4866" width="61.5546875" style="5" customWidth="1"/>
    <col min="4867" max="4867" width="16.33203125" style="5" customWidth="1"/>
    <col min="4868" max="4868" width="17.109375" style="5" customWidth="1"/>
    <col min="4869" max="4869" width="8.5546875" style="5" customWidth="1"/>
    <col min="4870" max="5120" width="10.44140625" style="5"/>
    <col min="5121" max="5121" width="10.44140625" style="5" customWidth="1"/>
    <col min="5122" max="5122" width="61.5546875" style="5" customWidth="1"/>
    <col min="5123" max="5123" width="16.33203125" style="5" customWidth="1"/>
    <col min="5124" max="5124" width="17.109375" style="5" customWidth="1"/>
    <col min="5125" max="5125" width="8.5546875" style="5" customWidth="1"/>
    <col min="5126" max="5376" width="10.44140625" style="5"/>
    <col min="5377" max="5377" width="10.44140625" style="5" customWidth="1"/>
    <col min="5378" max="5378" width="61.5546875" style="5" customWidth="1"/>
    <col min="5379" max="5379" width="16.33203125" style="5" customWidth="1"/>
    <col min="5380" max="5380" width="17.109375" style="5" customWidth="1"/>
    <col min="5381" max="5381" width="8.5546875" style="5" customWidth="1"/>
    <col min="5382" max="5632" width="10.44140625" style="5"/>
    <col min="5633" max="5633" width="10.44140625" style="5" customWidth="1"/>
    <col min="5634" max="5634" width="61.5546875" style="5" customWidth="1"/>
    <col min="5635" max="5635" width="16.33203125" style="5" customWidth="1"/>
    <col min="5636" max="5636" width="17.109375" style="5" customWidth="1"/>
    <col min="5637" max="5637" width="8.5546875" style="5" customWidth="1"/>
    <col min="5638" max="5888" width="10.44140625" style="5"/>
    <col min="5889" max="5889" width="10.44140625" style="5" customWidth="1"/>
    <col min="5890" max="5890" width="61.5546875" style="5" customWidth="1"/>
    <col min="5891" max="5891" width="16.33203125" style="5" customWidth="1"/>
    <col min="5892" max="5892" width="17.109375" style="5" customWidth="1"/>
    <col min="5893" max="5893" width="8.5546875" style="5" customWidth="1"/>
    <col min="5894" max="6144" width="10.44140625" style="5"/>
    <col min="6145" max="6145" width="10.44140625" style="5" customWidth="1"/>
    <col min="6146" max="6146" width="61.5546875" style="5" customWidth="1"/>
    <col min="6147" max="6147" width="16.33203125" style="5" customWidth="1"/>
    <col min="6148" max="6148" width="17.109375" style="5" customWidth="1"/>
    <col min="6149" max="6149" width="8.5546875" style="5" customWidth="1"/>
    <col min="6150" max="6400" width="10.44140625" style="5"/>
    <col min="6401" max="6401" width="10.44140625" style="5" customWidth="1"/>
    <col min="6402" max="6402" width="61.5546875" style="5" customWidth="1"/>
    <col min="6403" max="6403" width="16.33203125" style="5" customWidth="1"/>
    <col min="6404" max="6404" width="17.109375" style="5" customWidth="1"/>
    <col min="6405" max="6405" width="8.5546875" style="5" customWidth="1"/>
    <col min="6406" max="6656" width="10.44140625" style="5"/>
    <col min="6657" max="6657" width="10.44140625" style="5" customWidth="1"/>
    <col min="6658" max="6658" width="61.5546875" style="5" customWidth="1"/>
    <col min="6659" max="6659" width="16.33203125" style="5" customWidth="1"/>
    <col min="6660" max="6660" width="17.109375" style="5" customWidth="1"/>
    <col min="6661" max="6661" width="8.5546875" style="5" customWidth="1"/>
    <col min="6662" max="6912" width="10.44140625" style="5"/>
    <col min="6913" max="6913" width="10.44140625" style="5" customWidth="1"/>
    <col min="6914" max="6914" width="61.5546875" style="5" customWidth="1"/>
    <col min="6915" max="6915" width="16.33203125" style="5" customWidth="1"/>
    <col min="6916" max="6916" width="17.109375" style="5" customWidth="1"/>
    <col min="6917" max="6917" width="8.5546875" style="5" customWidth="1"/>
    <col min="6918" max="7168" width="10.44140625" style="5"/>
    <col min="7169" max="7169" width="10.44140625" style="5" customWidth="1"/>
    <col min="7170" max="7170" width="61.5546875" style="5" customWidth="1"/>
    <col min="7171" max="7171" width="16.33203125" style="5" customWidth="1"/>
    <col min="7172" max="7172" width="17.109375" style="5" customWidth="1"/>
    <col min="7173" max="7173" width="8.5546875" style="5" customWidth="1"/>
    <col min="7174" max="7424" width="10.44140625" style="5"/>
    <col min="7425" max="7425" width="10.44140625" style="5" customWidth="1"/>
    <col min="7426" max="7426" width="61.5546875" style="5" customWidth="1"/>
    <col min="7427" max="7427" width="16.33203125" style="5" customWidth="1"/>
    <col min="7428" max="7428" width="17.109375" style="5" customWidth="1"/>
    <col min="7429" max="7429" width="8.5546875" style="5" customWidth="1"/>
    <col min="7430" max="7680" width="10.44140625" style="5"/>
    <col min="7681" max="7681" width="10.44140625" style="5" customWidth="1"/>
    <col min="7682" max="7682" width="61.5546875" style="5" customWidth="1"/>
    <col min="7683" max="7683" width="16.33203125" style="5" customWidth="1"/>
    <col min="7684" max="7684" width="17.109375" style="5" customWidth="1"/>
    <col min="7685" max="7685" width="8.5546875" style="5" customWidth="1"/>
    <col min="7686" max="7936" width="10.44140625" style="5"/>
    <col min="7937" max="7937" width="10.44140625" style="5" customWidth="1"/>
    <col min="7938" max="7938" width="61.5546875" style="5" customWidth="1"/>
    <col min="7939" max="7939" width="16.33203125" style="5" customWidth="1"/>
    <col min="7940" max="7940" width="17.109375" style="5" customWidth="1"/>
    <col min="7941" max="7941" width="8.5546875" style="5" customWidth="1"/>
    <col min="7942" max="8192" width="10.44140625" style="5"/>
    <col min="8193" max="8193" width="10.44140625" style="5" customWidth="1"/>
    <col min="8194" max="8194" width="61.5546875" style="5" customWidth="1"/>
    <col min="8195" max="8195" width="16.33203125" style="5" customWidth="1"/>
    <col min="8196" max="8196" width="17.109375" style="5" customWidth="1"/>
    <col min="8197" max="8197" width="8.5546875" style="5" customWidth="1"/>
    <col min="8198" max="8448" width="10.44140625" style="5"/>
    <col min="8449" max="8449" width="10.44140625" style="5" customWidth="1"/>
    <col min="8450" max="8450" width="61.5546875" style="5" customWidth="1"/>
    <col min="8451" max="8451" width="16.33203125" style="5" customWidth="1"/>
    <col min="8452" max="8452" width="17.109375" style="5" customWidth="1"/>
    <col min="8453" max="8453" width="8.5546875" style="5" customWidth="1"/>
    <col min="8454" max="8704" width="10.44140625" style="5"/>
    <col min="8705" max="8705" width="10.44140625" style="5" customWidth="1"/>
    <col min="8706" max="8706" width="61.5546875" style="5" customWidth="1"/>
    <col min="8707" max="8707" width="16.33203125" style="5" customWidth="1"/>
    <col min="8708" max="8708" width="17.109375" style="5" customWidth="1"/>
    <col min="8709" max="8709" width="8.5546875" style="5" customWidth="1"/>
    <col min="8710" max="8960" width="10.44140625" style="5"/>
    <col min="8961" max="8961" width="10.44140625" style="5" customWidth="1"/>
    <col min="8962" max="8962" width="61.5546875" style="5" customWidth="1"/>
    <col min="8963" max="8963" width="16.33203125" style="5" customWidth="1"/>
    <col min="8964" max="8964" width="17.109375" style="5" customWidth="1"/>
    <col min="8965" max="8965" width="8.5546875" style="5" customWidth="1"/>
    <col min="8966" max="9216" width="10.44140625" style="5"/>
    <col min="9217" max="9217" width="10.44140625" style="5" customWidth="1"/>
    <col min="9218" max="9218" width="61.5546875" style="5" customWidth="1"/>
    <col min="9219" max="9219" width="16.33203125" style="5" customWidth="1"/>
    <col min="9220" max="9220" width="17.109375" style="5" customWidth="1"/>
    <col min="9221" max="9221" width="8.5546875" style="5" customWidth="1"/>
    <col min="9222" max="9472" width="10.44140625" style="5"/>
    <col min="9473" max="9473" width="10.44140625" style="5" customWidth="1"/>
    <col min="9474" max="9474" width="61.5546875" style="5" customWidth="1"/>
    <col min="9475" max="9475" width="16.33203125" style="5" customWidth="1"/>
    <col min="9476" max="9476" width="17.109375" style="5" customWidth="1"/>
    <col min="9477" max="9477" width="8.5546875" style="5" customWidth="1"/>
    <col min="9478" max="9728" width="10.44140625" style="5"/>
    <col min="9729" max="9729" width="10.44140625" style="5" customWidth="1"/>
    <col min="9730" max="9730" width="61.5546875" style="5" customWidth="1"/>
    <col min="9731" max="9731" width="16.33203125" style="5" customWidth="1"/>
    <col min="9732" max="9732" width="17.109375" style="5" customWidth="1"/>
    <col min="9733" max="9733" width="8.5546875" style="5" customWidth="1"/>
    <col min="9734" max="9984" width="10.44140625" style="5"/>
    <col min="9985" max="9985" width="10.44140625" style="5" customWidth="1"/>
    <col min="9986" max="9986" width="61.5546875" style="5" customWidth="1"/>
    <col min="9987" max="9987" width="16.33203125" style="5" customWidth="1"/>
    <col min="9988" max="9988" width="17.109375" style="5" customWidth="1"/>
    <col min="9989" max="9989" width="8.5546875" style="5" customWidth="1"/>
    <col min="9990" max="10240" width="10.44140625" style="5"/>
    <col min="10241" max="10241" width="10.44140625" style="5" customWidth="1"/>
    <col min="10242" max="10242" width="61.5546875" style="5" customWidth="1"/>
    <col min="10243" max="10243" width="16.33203125" style="5" customWidth="1"/>
    <col min="10244" max="10244" width="17.109375" style="5" customWidth="1"/>
    <col min="10245" max="10245" width="8.5546875" style="5" customWidth="1"/>
    <col min="10246" max="10496" width="10.44140625" style="5"/>
    <col min="10497" max="10497" width="10.44140625" style="5" customWidth="1"/>
    <col min="10498" max="10498" width="61.5546875" style="5" customWidth="1"/>
    <col min="10499" max="10499" width="16.33203125" style="5" customWidth="1"/>
    <col min="10500" max="10500" width="17.109375" style="5" customWidth="1"/>
    <col min="10501" max="10501" width="8.5546875" style="5" customWidth="1"/>
    <col min="10502" max="10752" width="10.44140625" style="5"/>
    <col min="10753" max="10753" width="10.44140625" style="5" customWidth="1"/>
    <col min="10754" max="10754" width="61.5546875" style="5" customWidth="1"/>
    <col min="10755" max="10755" width="16.33203125" style="5" customWidth="1"/>
    <col min="10756" max="10756" width="17.109375" style="5" customWidth="1"/>
    <col min="10757" max="10757" width="8.5546875" style="5" customWidth="1"/>
    <col min="10758" max="11008" width="10.44140625" style="5"/>
    <col min="11009" max="11009" width="10.44140625" style="5" customWidth="1"/>
    <col min="11010" max="11010" width="61.5546875" style="5" customWidth="1"/>
    <col min="11011" max="11011" width="16.33203125" style="5" customWidth="1"/>
    <col min="11012" max="11012" width="17.109375" style="5" customWidth="1"/>
    <col min="11013" max="11013" width="8.5546875" style="5" customWidth="1"/>
    <col min="11014" max="11264" width="10.44140625" style="5"/>
    <col min="11265" max="11265" width="10.44140625" style="5" customWidth="1"/>
    <col min="11266" max="11266" width="61.5546875" style="5" customWidth="1"/>
    <col min="11267" max="11267" width="16.33203125" style="5" customWidth="1"/>
    <col min="11268" max="11268" width="17.109375" style="5" customWidth="1"/>
    <col min="11269" max="11269" width="8.5546875" style="5" customWidth="1"/>
    <col min="11270" max="11520" width="10.44140625" style="5"/>
    <col min="11521" max="11521" width="10.44140625" style="5" customWidth="1"/>
    <col min="11522" max="11522" width="61.5546875" style="5" customWidth="1"/>
    <col min="11523" max="11523" width="16.33203125" style="5" customWidth="1"/>
    <col min="11524" max="11524" width="17.109375" style="5" customWidth="1"/>
    <col min="11525" max="11525" width="8.5546875" style="5" customWidth="1"/>
    <col min="11526" max="11776" width="10.44140625" style="5"/>
    <col min="11777" max="11777" width="10.44140625" style="5" customWidth="1"/>
    <col min="11778" max="11778" width="61.5546875" style="5" customWidth="1"/>
    <col min="11779" max="11779" width="16.33203125" style="5" customWidth="1"/>
    <col min="11780" max="11780" width="17.109375" style="5" customWidth="1"/>
    <col min="11781" max="11781" width="8.5546875" style="5" customWidth="1"/>
    <col min="11782" max="12032" width="10.44140625" style="5"/>
    <col min="12033" max="12033" width="10.44140625" style="5" customWidth="1"/>
    <col min="12034" max="12034" width="61.5546875" style="5" customWidth="1"/>
    <col min="12035" max="12035" width="16.33203125" style="5" customWidth="1"/>
    <col min="12036" max="12036" width="17.109375" style="5" customWidth="1"/>
    <col min="12037" max="12037" width="8.5546875" style="5" customWidth="1"/>
    <col min="12038" max="12288" width="10.44140625" style="5"/>
    <col min="12289" max="12289" width="10.44140625" style="5" customWidth="1"/>
    <col min="12290" max="12290" width="61.5546875" style="5" customWidth="1"/>
    <col min="12291" max="12291" width="16.33203125" style="5" customWidth="1"/>
    <col min="12292" max="12292" width="17.109375" style="5" customWidth="1"/>
    <col min="12293" max="12293" width="8.5546875" style="5" customWidth="1"/>
    <col min="12294" max="12544" width="10.44140625" style="5"/>
    <col min="12545" max="12545" width="10.44140625" style="5" customWidth="1"/>
    <col min="12546" max="12546" width="61.5546875" style="5" customWidth="1"/>
    <col min="12547" max="12547" width="16.33203125" style="5" customWidth="1"/>
    <col min="12548" max="12548" width="17.109375" style="5" customWidth="1"/>
    <col min="12549" max="12549" width="8.5546875" style="5" customWidth="1"/>
    <col min="12550" max="12800" width="10.44140625" style="5"/>
    <col min="12801" max="12801" width="10.44140625" style="5" customWidth="1"/>
    <col min="12802" max="12802" width="61.5546875" style="5" customWidth="1"/>
    <col min="12803" max="12803" width="16.33203125" style="5" customWidth="1"/>
    <col min="12804" max="12804" width="17.109375" style="5" customWidth="1"/>
    <col min="12805" max="12805" width="8.5546875" style="5" customWidth="1"/>
    <col min="12806" max="13056" width="10.44140625" style="5"/>
    <col min="13057" max="13057" width="10.44140625" style="5" customWidth="1"/>
    <col min="13058" max="13058" width="61.5546875" style="5" customWidth="1"/>
    <col min="13059" max="13059" width="16.33203125" style="5" customWidth="1"/>
    <col min="13060" max="13060" width="17.109375" style="5" customWidth="1"/>
    <col min="13061" max="13061" width="8.5546875" style="5" customWidth="1"/>
    <col min="13062" max="13312" width="10.44140625" style="5"/>
    <col min="13313" max="13313" width="10.44140625" style="5" customWidth="1"/>
    <col min="13314" max="13314" width="61.5546875" style="5" customWidth="1"/>
    <col min="13315" max="13315" width="16.33203125" style="5" customWidth="1"/>
    <col min="13316" max="13316" width="17.109375" style="5" customWidth="1"/>
    <col min="13317" max="13317" width="8.5546875" style="5" customWidth="1"/>
    <col min="13318" max="13568" width="10.44140625" style="5"/>
    <col min="13569" max="13569" width="10.44140625" style="5" customWidth="1"/>
    <col min="13570" max="13570" width="61.5546875" style="5" customWidth="1"/>
    <col min="13571" max="13571" width="16.33203125" style="5" customWidth="1"/>
    <col min="13572" max="13572" width="17.109375" style="5" customWidth="1"/>
    <col min="13573" max="13573" width="8.5546875" style="5" customWidth="1"/>
    <col min="13574" max="13824" width="10.44140625" style="5"/>
    <col min="13825" max="13825" width="10.44140625" style="5" customWidth="1"/>
    <col min="13826" max="13826" width="61.5546875" style="5" customWidth="1"/>
    <col min="13827" max="13827" width="16.33203125" style="5" customWidth="1"/>
    <col min="13828" max="13828" width="17.109375" style="5" customWidth="1"/>
    <col min="13829" max="13829" width="8.5546875" style="5" customWidth="1"/>
    <col min="13830" max="14080" width="10.44140625" style="5"/>
    <col min="14081" max="14081" width="10.44140625" style="5" customWidth="1"/>
    <col min="14082" max="14082" width="61.5546875" style="5" customWidth="1"/>
    <col min="14083" max="14083" width="16.33203125" style="5" customWidth="1"/>
    <col min="14084" max="14084" width="17.109375" style="5" customWidth="1"/>
    <col min="14085" max="14085" width="8.5546875" style="5" customWidth="1"/>
    <col min="14086" max="14336" width="10.44140625" style="5"/>
    <col min="14337" max="14337" width="10.44140625" style="5" customWidth="1"/>
    <col min="14338" max="14338" width="61.5546875" style="5" customWidth="1"/>
    <col min="14339" max="14339" width="16.33203125" style="5" customWidth="1"/>
    <col min="14340" max="14340" width="17.109375" style="5" customWidth="1"/>
    <col min="14341" max="14341" width="8.5546875" style="5" customWidth="1"/>
    <col min="14342" max="14592" width="10.44140625" style="5"/>
    <col min="14593" max="14593" width="10.44140625" style="5" customWidth="1"/>
    <col min="14594" max="14594" width="61.5546875" style="5" customWidth="1"/>
    <col min="14595" max="14595" width="16.33203125" style="5" customWidth="1"/>
    <col min="14596" max="14596" width="17.109375" style="5" customWidth="1"/>
    <col min="14597" max="14597" width="8.5546875" style="5" customWidth="1"/>
    <col min="14598" max="14848" width="10.44140625" style="5"/>
    <col min="14849" max="14849" width="10.44140625" style="5" customWidth="1"/>
    <col min="14850" max="14850" width="61.5546875" style="5" customWidth="1"/>
    <col min="14851" max="14851" width="16.33203125" style="5" customWidth="1"/>
    <col min="14852" max="14852" width="17.109375" style="5" customWidth="1"/>
    <col min="14853" max="14853" width="8.5546875" style="5" customWidth="1"/>
    <col min="14854" max="15104" width="10.44140625" style="5"/>
    <col min="15105" max="15105" width="10.44140625" style="5" customWidth="1"/>
    <col min="15106" max="15106" width="61.5546875" style="5" customWidth="1"/>
    <col min="15107" max="15107" width="16.33203125" style="5" customWidth="1"/>
    <col min="15108" max="15108" width="17.109375" style="5" customWidth="1"/>
    <col min="15109" max="15109" width="8.5546875" style="5" customWidth="1"/>
    <col min="15110" max="15360" width="10.44140625" style="5"/>
    <col min="15361" max="15361" width="10.44140625" style="5" customWidth="1"/>
    <col min="15362" max="15362" width="61.5546875" style="5" customWidth="1"/>
    <col min="15363" max="15363" width="16.33203125" style="5" customWidth="1"/>
    <col min="15364" max="15364" width="17.109375" style="5" customWidth="1"/>
    <col min="15365" max="15365" width="8.5546875" style="5" customWidth="1"/>
    <col min="15366" max="15616" width="10.44140625" style="5"/>
    <col min="15617" max="15617" width="10.44140625" style="5" customWidth="1"/>
    <col min="15618" max="15618" width="61.5546875" style="5" customWidth="1"/>
    <col min="15619" max="15619" width="16.33203125" style="5" customWidth="1"/>
    <col min="15620" max="15620" width="17.109375" style="5" customWidth="1"/>
    <col min="15621" max="15621" width="8.5546875" style="5" customWidth="1"/>
    <col min="15622" max="15872" width="10.44140625" style="5"/>
    <col min="15873" max="15873" width="10.44140625" style="5" customWidth="1"/>
    <col min="15874" max="15874" width="61.5546875" style="5" customWidth="1"/>
    <col min="15875" max="15875" width="16.33203125" style="5" customWidth="1"/>
    <col min="15876" max="15876" width="17.109375" style="5" customWidth="1"/>
    <col min="15877" max="15877" width="8.5546875" style="5" customWidth="1"/>
    <col min="15878" max="16128" width="10.44140625" style="5"/>
    <col min="16129" max="16129" width="10.44140625" style="5" customWidth="1"/>
    <col min="16130" max="16130" width="61.5546875" style="5" customWidth="1"/>
    <col min="16131" max="16131" width="16.33203125" style="5" customWidth="1"/>
    <col min="16132" max="16132" width="17.109375" style="5" customWidth="1"/>
    <col min="16133" max="16133" width="8.5546875" style="5" customWidth="1"/>
    <col min="16134" max="16384" width="10.44140625" style="5"/>
  </cols>
  <sheetData>
    <row r="1" spans="1:27" ht="14.4" x14ac:dyDescent="0.3">
      <c r="B1" s="156" t="s">
        <v>80</v>
      </c>
      <c r="D1" s="44" t="s">
        <v>1</v>
      </c>
      <c r="E1" s="5">
        <v>0</v>
      </c>
      <c r="F1" s="45" t="s">
        <v>2</v>
      </c>
      <c r="J1" s="45"/>
      <c r="K1" s="5" t="s">
        <v>165</v>
      </c>
      <c r="M1" s="45"/>
      <c r="Z1" s="5" t="s">
        <v>166</v>
      </c>
      <c r="AA1" s="5">
        <v>2</v>
      </c>
    </row>
    <row r="2" spans="1:27" ht="15.6" x14ac:dyDescent="0.3">
      <c r="B2" s="43"/>
      <c r="D2" s="44"/>
      <c r="F2" s="46" t="s">
        <v>3</v>
      </c>
      <c r="J2" s="45"/>
      <c r="M2" s="45"/>
      <c r="Z2" s="5" t="s">
        <v>167</v>
      </c>
    </row>
    <row r="3" spans="1:27" ht="14.4" x14ac:dyDescent="0.3">
      <c r="B3" s="416"/>
      <c r="C3" s="416"/>
      <c r="D3" s="416"/>
      <c r="E3" s="416"/>
      <c r="F3" s="45" t="s">
        <v>72</v>
      </c>
      <c r="G3" s="157"/>
      <c r="H3" s="157"/>
      <c r="I3" s="157"/>
      <c r="J3" s="157"/>
      <c r="K3" s="157"/>
      <c r="L3" s="157"/>
      <c r="M3" s="45"/>
      <c r="Z3" s="5" t="s">
        <v>166</v>
      </c>
      <c r="AA3" s="5">
        <v>2</v>
      </c>
    </row>
    <row r="4" spans="1:27" ht="15.75" customHeight="1" x14ac:dyDescent="0.3">
      <c r="A4" s="417"/>
      <c r="B4" s="325" t="s">
        <v>168</v>
      </c>
      <c r="C4" s="159"/>
      <c r="D4" s="159"/>
      <c r="E4" s="159"/>
      <c r="Z4" s="5" t="s">
        <v>167</v>
      </c>
    </row>
    <row r="5" spans="1:27" ht="21" x14ac:dyDescent="0.4">
      <c r="A5" s="417"/>
      <c r="B5" s="326">
        <f>Alapa!C2</f>
        <v>0</v>
      </c>
      <c r="C5" s="160"/>
      <c r="D5" s="161"/>
      <c r="E5" s="162"/>
    </row>
    <row r="6" spans="1:27" ht="15.6" x14ac:dyDescent="0.3">
      <c r="A6" s="417"/>
      <c r="B6" s="326">
        <f>Alapa!C3</f>
        <v>0</v>
      </c>
      <c r="C6" s="160"/>
      <c r="D6" s="163"/>
      <c r="E6" s="162"/>
    </row>
    <row r="7" spans="1:27" ht="5.25" customHeight="1" x14ac:dyDescent="0.3">
      <c r="A7" s="417"/>
      <c r="B7" s="162"/>
      <c r="C7" s="162"/>
      <c r="D7" s="162"/>
      <c r="E7" s="162"/>
    </row>
    <row r="8" spans="1:27" ht="15.6" x14ac:dyDescent="0.3">
      <c r="A8" s="417"/>
      <c r="B8" s="477" t="s">
        <v>169</v>
      </c>
      <c r="C8" s="477"/>
      <c r="D8" s="477"/>
      <c r="E8" s="162"/>
    </row>
    <row r="9" spans="1:27" ht="34.5" customHeight="1" x14ac:dyDescent="0.3">
      <c r="A9" s="417"/>
      <c r="B9" s="478" t="s">
        <v>170</v>
      </c>
      <c r="C9" s="478"/>
      <c r="D9" s="478"/>
      <c r="E9" s="162"/>
    </row>
    <row r="10" spans="1:27" ht="24.75" customHeight="1" x14ac:dyDescent="0.3">
      <c r="A10" s="417"/>
      <c r="B10" s="477" t="s">
        <v>171</v>
      </c>
      <c r="C10" s="477"/>
      <c r="D10" s="477"/>
      <c r="E10" s="162"/>
    </row>
    <row r="11" spans="1:27" ht="24.75" customHeight="1" x14ac:dyDescent="0.3">
      <c r="A11" s="417"/>
      <c r="B11" s="323" t="s">
        <v>172</v>
      </c>
      <c r="C11" s="164" t="s">
        <v>173</v>
      </c>
      <c r="D11" s="164"/>
      <c r="E11" s="162"/>
    </row>
    <row r="12" spans="1:27" ht="28.5" customHeight="1" x14ac:dyDescent="0.3">
      <c r="A12" s="417"/>
      <c r="B12" s="164" t="s">
        <v>174</v>
      </c>
      <c r="C12" s="162"/>
      <c r="D12" s="162"/>
      <c r="E12" s="162"/>
    </row>
    <row r="13" spans="1:27" ht="21.75" customHeight="1" x14ac:dyDescent="0.3">
      <c r="A13" s="417"/>
      <c r="B13" s="165">
        <f>Alapa!C17</f>
        <v>0</v>
      </c>
      <c r="C13" s="162"/>
      <c r="D13" s="162"/>
      <c r="E13" s="162"/>
    </row>
    <row r="14" spans="1:27" ht="14.25" customHeight="1" x14ac:dyDescent="0.3">
      <c r="A14" s="417"/>
      <c r="B14" s="165"/>
      <c r="C14" s="162"/>
      <c r="D14" s="162"/>
      <c r="E14" s="162"/>
    </row>
    <row r="15" spans="1:27" ht="21.75" customHeight="1" x14ac:dyDescent="0.3">
      <c r="A15" s="417"/>
      <c r="B15" s="324" t="s">
        <v>175</v>
      </c>
      <c r="C15" s="167" t="s">
        <v>176</v>
      </c>
      <c r="D15" s="168"/>
      <c r="E15" s="162"/>
    </row>
    <row r="16" spans="1:27" ht="21.75" customHeight="1" x14ac:dyDescent="0.3">
      <c r="A16" s="417"/>
      <c r="B16" s="324" t="s">
        <v>177</v>
      </c>
      <c r="C16" s="167" t="s">
        <v>176</v>
      </c>
      <c r="D16" s="169"/>
      <c r="E16" s="162"/>
    </row>
    <row r="17" spans="1:5" ht="26.25" customHeight="1" thickBot="1" x14ac:dyDescent="0.35">
      <c r="A17" s="417"/>
      <c r="B17" s="170" t="s">
        <v>178</v>
      </c>
      <c r="C17" s="170" t="s">
        <v>179</v>
      </c>
      <c r="D17" s="170" t="s">
        <v>180</v>
      </c>
      <c r="E17" s="162"/>
    </row>
    <row r="18" spans="1:5" ht="18.75" customHeight="1" x14ac:dyDescent="0.3">
      <c r="A18" s="417"/>
      <c r="B18" s="171" t="s">
        <v>181</v>
      </c>
      <c r="C18" s="172" t="s">
        <v>182</v>
      </c>
      <c r="D18" s="173" t="s">
        <v>183</v>
      </c>
      <c r="E18" s="162"/>
    </row>
    <row r="19" spans="1:5" ht="56.25" customHeight="1" x14ac:dyDescent="0.3">
      <c r="A19" s="417"/>
      <c r="B19" s="174" t="s">
        <v>534</v>
      </c>
      <c r="C19" s="479" t="s">
        <v>184</v>
      </c>
      <c r="D19" s="480"/>
      <c r="E19" s="162"/>
    </row>
    <row r="20" spans="1:5" ht="15.6" x14ac:dyDescent="0.3">
      <c r="A20" s="417"/>
      <c r="B20" s="175" t="s">
        <v>185</v>
      </c>
      <c r="C20" s="176"/>
      <c r="D20" s="176"/>
      <c r="E20" s="162"/>
    </row>
    <row r="21" spans="1:5" ht="15.6" x14ac:dyDescent="0.3">
      <c r="A21" s="417"/>
      <c r="B21" s="175" t="s">
        <v>186</v>
      </c>
      <c r="C21" s="176"/>
      <c r="D21" s="176"/>
      <c r="E21" s="162"/>
    </row>
    <row r="22" spans="1:5" ht="82.8" x14ac:dyDescent="0.3">
      <c r="A22" s="417"/>
      <c r="B22" s="175" t="s">
        <v>187</v>
      </c>
      <c r="C22" s="176"/>
      <c r="D22" s="176"/>
      <c r="E22" s="162"/>
    </row>
    <row r="23" spans="1:5" ht="55.2" x14ac:dyDescent="0.3">
      <c r="A23" s="417"/>
      <c r="B23" s="175" t="s">
        <v>188</v>
      </c>
      <c r="C23" s="176"/>
      <c r="D23" s="176"/>
      <c r="E23" s="162"/>
    </row>
    <row r="24" spans="1:5" ht="15.6" x14ac:dyDescent="0.3">
      <c r="A24" s="417"/>
      <c r="B24" s="175" t="s">
        <v>189</v>
      </c>
      <c r="C24" s="176"/>
      <c r="D24" s="176"/>
      <c r="E24" s="162"/>
    </row>
    <row r="25" spans="1:5" ht="27.6" x14ac:dyDescent="0.3">
      <c r="A25" s="417"/>
      <c r="B25" s="175" t="s">
        <v>190</v>
      </c>
      <c r="C25" s="176"/>
      <c r="D25" s="176"/>
      <c r="E25" s="162"/>
    </row>
    <row r="26" spans="1:5" ht="69" x14ac:dyDescent="0.3">
      <c r="A26" s="417"/>
      <c r="B26" s="177" t="s">
        <v>191</v>
      </c>
      <c r="C26" s="176"/>
      <c r="D26" s="176"/>
      <c r="E26" s="162"/>
    </row>
    <row r="27" spans="1:5" ht="15.6" x14ac:dyDescent="0.3">
      <c r="A27" s="417"/>
      <c r="B27" s="178" t="s">
        <v>192</v>
      </c>
      <c r="C27" s="179" t="str">
        <f>IF(C29&gt;0,"IGEN","")</f>
        <v/>
      </c>
      <c r="D27" s="180" t="str">
        <f>IF(C27="IGEN"," ","NEM")</f>
        <v>NEM</v>
      </c>
      <c r="E27" s="162"/>
    </row>
    <row r="28" spans="1:5" ht="15.6" x14ac:dyDescent="0.3">
      <c r="A28" s="417"/>
      <c r="B28" s="181" t="s">
        <v>193</v>
      </c>
      <c r="C28" s="182" t="s">
        <v>182</v>
      </c>
      <c r="D28" s="183" t="s">
        <v>183</v>
      </c>
      <c r="E28" s="162"/>
    </row>
    <row r="29" spans="1:5" ht="16.2" thickBot="1" x14ac:dyDescent="0.35">
      <c r="A29" s="417"/>
      <c r="B29" s="184" t="s">
        <v>194</v>
      </c>
      <c r="C29" s="185">
        <f>COUNTA(C20:C26)</f>
        <v>0</v>
      </c>
      <c r="D29" s="186">
        <f>COUNTA(D20:D26)</f>
        <v>0</v>
      </c>
      <c r="E29" s="162"/>
    </row>
    <row r="30" spans="1:5" ht="16.2" thickBot="1" x14ac:dyDescent="0.35">
      <c r="A30" s="417"/>
      <c r="B30" s="170" t="s">
        <v>178</v>
      </c>
      <c r="C30" s="170" t="s">
        <v>179</v>
      </c>
      <c r="D30" s="170" t="s">
        <v>180</v>
      </c>
      <c r="E30" s="162"/>
    </row>
    <row r="31" spans="1:5" ht="15.6" x14ac:dyDescent="0.3">
      <c r="A31" s="417"/>
      <c r="B31" s="187" t="s">
        <v>195</v>
      </c>
      <c r="C31" s="188" t="s">
        <v>196</v>
      </c>
      <c r="D31" s="189" t="s">
        <v>197</v>
      </c>
      <c r="E31" s="162"/>
    </row>
    <row r="32" spans="1:5" ht="31.2" x14ac:dyDescent="0.3">
      <c r="A32" s="417"/>
      <c r="B32" s="190" t="s">
        <v>535</v>
      </c>
      <c r="C32" s="481" t="s">
        <v>184</v>
      </c>
      <c r="D32" s="482"/>
      <c r="E32" s="162"/>
    </row>
    <row r="33" spans="1:5" ht="31.2" x14ac:dyDescent="0.3">
      <c r="A33" s="417"/>
      <c r="B33" s="191" t="s">
        <v>198</v>
      </c>
      <c r="C33" s="483"/>
      <c r="D33" s="484"/>
      <c r="E33" s="162"/>
    </row>
    <row r="34" spans="1:5" ht="62.4" x14ac:dyDescent="0.3">
      <c r="A34" s="417"/>
      <c r="B34" s="192" t="s">
        <v>199</v>
      </c>
      <c r="C34" s="176"/>
      <c r="D34" s="176"/>
      <c r="E34" s="162"/>
    </row>
    <row r="35" spans="1:5" ht="31.2" x14ac:dyDescent="0.3">
      <c r="A35" s="417"/>
      <c r="B35" s="192" t="s">
        <v>200</v>
      </c>
      <c r="C35" s="176"/>
      <c r="D35" s="176"/>
      <c r="E35" s="162"/>
    </row>
    <row r="36" spans="1:5" ht="31.2" x14ac:dyDescent="0.3">
      <c r="A36" s="417"/>
      <c r="B36" s="192" t="s">
        <v>201</v>
      </c>
      <c r="C36" s="176"/>
      <c r="D36" s="176"/>
      <c r="E36" s="162"/>
    </row>
    <row r="37" spans="1:5" ht="62.4" x14ac:dyDescent="0.3">
      <c r="A37" s="417"/>
      <c r="B37" s="193" t="s">
        <v>202</v>
      </c>
      <c r="C37" s="176"/>
      <c r="D37" s="176"/>
      <c r="E37" s="162"/>
    </row>
    <row r="38" spans="1:5" ht="31.2" x14ac:dyDescent="0.3">
      <c r="A38" s="417"/>
      <c r="B38" s="194" t="s">
        <v>203</v>
      </c>
      <c r="C38" s="195"/>
      <c r="D38" s="196"/>
      <c r="E38" s="162"/>
    </row>
    <row r="39" spans="1:5" ht="15.6" x14ac:dyDescent="0.3">
      <c r="A39" s="417"/>
      <c r="B39" s="193" t="s">
        <v>204</v>
      </c>
      <c r="C39" s="176"/>
      <c r="D39" s="176"/>
      <c r="E39" s="162"/>
    </row>
    <row r="40" spans="1:5" ht="15.6" x14ac:dyDescent="0.3">
      <c r="A40" s="417"/>
      <c r="B40" s="193" t="s">
        <v>205</v>
      </c>
      <c r="C40" s="176"/>
      <c r="D40" s="176"/>
      <c r="E40" s="162"/>
    </row>
    <row r="41" spans="1:5" ht="46.8" x14ac:dyDescent="0.3">
      <c r="A41" s="417"/>
      <c r="B41" s="193" t="s">
        <v>206</v>
      </c>
      <c r="C41" s="176"/>
      <c r="D41" s="176"/>
      <c r="E41" s="162"/>
    </row>
    <row r="42" spans="1:5" ht="15.6" x14ac:dyDescent="0.3">
      <c r="A42" s="417"/>
      <c r="B42" s="193" t="s">
        <v>207</v>
      </c>
      <c r="C42" s="176"/>
      <c r="D42" s="176"/>
      <c r="E42" s="162"/>
    </row>
    <row r="43" spans="1:5" ht="46.8" x14ac:dyDescent="0.3">
      <c r="A43" s="417"/>
      <c r="B43" s="193" t="s">
        <v>208</v>
      </c>
      <c r="C43" s="176"/>
      <c r="D43" s="176"/>
      <c r="E43" s="162"/>
    </row>
    <row r="44" spans="1:5" ht="31.2" x14ac:dyDescent="0.3">
      <c r="A44" s="417"/>
      <c r="B44" s="193" t="s">
        <v>209</v>
      </c>
      <c r="C44" s="176"/>
      <c r="D44" s="176"/>
      <c r="E44" s="162"/>
    </row>
    <row r="45" spans="1:5" ht="31.2" x14ac:dyDescent="0.3">
      <c r="A45" s="417"/>
      <c r="B45" s="193" t="s">
        <v>210</v>
      </c>
      <c r="C45" s="176"/>
      <c r="D45" s="176"/>
      <c r="E45" s="162"/>
    </row>
    <row r="46" spans="1:5" ht="31.2" x14ac:dyDescent="0.3">
      <c r="A46" s="417"/>
      <c r="B46" s="193" t="s">
        <v>211</v>
      </c>
      <c r="C46" s="176"/>
      <c r="D46" s="176"/>
      <c r="E46" s="162"/>
    </row>
    <row r="47" spans="1:5" ht="62.4" x14ac:dyDescent="0.3">
      <c r="A47" s="417"/>
      <c r="B47" s="193" t="s">
        <v>212</v>
      </c>
      <c r="C47" s="176"/>
      <c r="D47" s="176"/>
      <c r="E47" s="162"/>
    </row>
    <row r="48" spans="1:5" ht="46.8" x14ac:dyDescent="0.3">
      <c r="A48" s="417"/>
      <c r="B48" s="193" t="s">
        <v>213</v>
      </c>
      <c r="C48" s="176"/>
      <c r="D48" s="176"/>
      <c r="E48" s="162"/>
    </row>
    <row r="49" spans="1:5" ht="15.6" x14ac:dyDescent="0.3">
      <c r="A49" s="417"/>
      <c r="B49" s="193" t="s">
        <v>214</v>
      </c>
      <c r="C49" s="176"/>
      <c r="D49" s="176"/>
      <c r="E49" s="162"/>
    </row>
    <row r="50" spans="1:5" ht="46.8" x14ac:dyDescent="0.3">
      <c r="A50" s="417"/>
      <c r="B50" s="193" t="s">
        <v>215</v>
      </c>
      <c r="C50" s="176"/>
      <c r="D50" s="176"/>
      <c r="E50" s="162"/>
    </row>
    <row r="51" spans="1:5" ht="31.2" x14ac:dyDescent="0.3">
      <c r="A51" s="417"/>
      <c r="B51" s="193" t="s">
        <v>216</v>
      </c>
      <c r="C51" s="176"/>
      <c r="D51" s="176"/>
      <c r="E51" s="162"/>
    </row>
    <row r="52" spans="1:5" ht="62.4" x14ac:dyDescent="0.3">
      <c r="A52" s="417"/>
      <c r="B52" s="193" t="s">
        <v>217</v>
      </c>
      <c r="C52" s="176"/>
      <c r="D52" s="176"/>
      <c r="E52" s="162"/>
    </row>
    <row r="53" spans="1:5" ht="31.2" x14ac:dyDescent="0.3">
      <c r="A53" s="417"/>
      <c r="B53" s="194" t="s">
        <v>218</v>
      </c>
      <c r="C53" s="195"/>
      <c r="D53" s="196"/>
      <c r="E53" s="162"/>
    </row>
    <row r="54" spans="1:5" ht="62.4" x14ac:dyDescent="0.3">
      <c r="A54" s="417"/>
      <c r="B54" s="193" t="s">
        <v>219</v>
      </c>
      <c r="C54" s="176"/>
      <c r="D54" s="176"/>
      <c r="E54" s="162"/>
    </row>
    <row r="55" spans="1:5" ht="46.8" x14ac:dyDescent="0.3">
      <c r="A55" s="417"/>
      <c r="B55" s="193" t="s">
        <v>220</v>
      </c>
      <c r="C55" s="176"/>
      <c r="D55" s="176"/>
      <c r="E55" s="162"/>
    </row>
    <row r="56" spans="1:5" ht="15.6" x14ac:dyDescent="0.3">
      <c r="A56" s="417"/>
      <c r="B56" s="194" t="s">
        <v>221</v>
      </c>
      <c r="C56" s="195"/>
      <c r="D56" s="196"/>
      <c r="E56" s="162"/>
    </row>
    <row r="57" spans="1:5" ht="46.8" x14ac:dyDescent="0.3">
      <c r="A57" s="417"/>
      <c r="B57" s="193" t="s">
        <v>222</v>
      </c>
      <c r="C57" s="176"/>
      <c r="D57" s="176"/>
      <c r="E57" s="162"/>
    </row>
    <row r="58" spans="1:5" ht="31.2" x14ac:dyDescent="0.3">
      <c r="A58" s="417"/>
      <c r="B58" s="193" t="s">
        <v>223</v>
      </c>
      <c r="C58" s="176"/>
      <c r="D58" s="176"/>
      <c r="E58" s="162"/>
    </row>
    <row r="59" spans="1:5" ht="31.2" x14ac:dyDescent="0.3">
      <c r="A59" s="417"/>
      <c r="B59" s="193" t="s">
        <v>224</v>
      </c>
      <c r="C59" s="176"/>
      <c r="D59" s="176"/>
      <c r="E59" s="162"/>
    </row>
    <row r="60" spans="1:5" ht="27.6" x14ac:dyDescent="0.3">
      <c r="A60" s="417"/>
      <c r="B60" s="197" t="s">
        <v>225</v>
      </c>
      <c r="C60" s="176"/>
      <c r="D60" s="176"/>
      <c r="E60" s="162"/>
    </row>
    <row r="61" spans="1:5" ht="15.6" x14ac:dyDescent="0.3">
      <c r="A61" s="417"/>
      <c r="B61" s="178" t="s">
        <v>192</v>
      </c>
      <c r="C61" s="198"/>
      <c r="D61" s="180" t="str">
        <f>IF(D63&gt;0,"KOCKÁZATOS","")</f>
        <v/>
      </c>
      <c r="E61" s="162"/>
    </row>
    <row r="62" spans="1:5" ht="15.6" x14ac:dyDescent="0.3">
      <c r="A62" s="417"/>
      <c r="B62" s="181" t="s">
        <v>193</v>
      </c>
      <c r="C62" s="182" t="s">
        <v>226</v>
      </c>
      <c r="D62" s="183" t="s">
        <v>197</v>
      </c>
      <c r="E62" s="162"/>
    </row>
    <row r="63" spans="1:5" ht="16.2" thickBot="1" x14ac:dyDescent="0.35">
      <c r="A63" s="417"/>
      <c r="B63" s="184" t="s">
        <v>194</v>
      </c>
      <c r="C63" s="185">
        <f>COUNTA(C34:C60)</f>
        <v>0</v>
      </c>
      <c r="D63" s="186">
        <f>COUNTA(D34:D60)</f>
        <v>0</v>
      </c>
      <c r="E63" s="162"/>
    </row>
    <row r="64" spans="1:5" ht="16.2" thickBot="1" x14ac:dyDescent="0.35">
      <c r="A64" s="417"/>
      <c r="B64" s="170" t="s">
        <v>178</v>
      </c>
      <c r="C64" s="170" t="s">
        <v>179</v>
      </c>
      <c r="D64" s="170" t="s">
        <v>180</v>
      </c>
      <c r="E64" s="162"/>
    </row>
    <row r="65" spans="1:5" ht="20.25" customHeight="1" x14ac:dyDescent="0.3">
      <c r="A65" s="417"/>
      <c r="B65" s="199" t="s">
        <v>227</v>
      </c>
      <c r="C65" s="188" t="s">
        <v>196</v>
      </c>
      <c r="D65" s="189" t="s">
        <v>197</v>
      </c>
      <c r="E65" s="162"/>
    </row>
    <row r="66" spans="1:5" ht="47.25" customHeight="1" x14ac:dyDescent="0.3">
      <c r="A66" s="417"/>
      <c r="B66" s="200" t="s">
        <v>536</v>
      </c>
      <c r="C66" s="479" t="s">
        <v>184</v>
      </c>
      <c r="D66" s="480"/>
      <c r="E66" s="162"/>
    </row>
    <row r="67" spans="1:5" ht="94.5" customHeight="1" x14ac:dyDescent="0.3">
      <c r="A67" s="417"/>
      <c r="B67" s="201" t="s">
        <v>228</v>
      </c>
      <c r="C67" s="176"/>
      <c r="D67" s="176"/>
      <c r="E67" s="162"/>
    </row>
    <row r="68" spans="1:5" ht="27.6" x14ac:dyDescent="0.3">
      <c r="A68" s="417"/>
      <c r="B68" s="202" t="s">
        <v>229</v>
      </c>
      <c r="C68" s="176"/>
      <c r="D68" s="176"/>
      <c r="E68" s="162"/>
    </row>
    <row r="69" spans="1:5" ht="55.2" x14ac:dyDescent="0.3">
      <c r="A69" s="417"/>
      <c r="B69" s="202" t="s">
        <v>230</v>
      </c>
      <c r="C69" s="176"/>
      <c r="D69" s="176"/>
      <c r="E69" s="162"/>
    </row>
    <row r="70" spans="1:5" ht="55.2" x14ac:dyDescent="0.3">
      <c r="A70" s="417"/>
      <c r="B70" s="202" t="s">
        <v>231</v>
      </c>
      <c r="C70" s="176"/>
      <c r="D70" s="176"/>
      <c r="E70" s="162"/>
    </row>
    <row r="71" spans="1:5" ht="15.6" x14ac:dyDescent="0.3">
      <c r="A71" s="417"/>
      <c r="B71" s="202" t="s">
        <v>232</v>
      </c>
      <c r="C71" s="203"/>
      <c r="D71" s="204"/>
      <c r="E71" s="162"/>
    </row>
    <row r="72" spans="1:5" ht="41.4" x14ac:dyDescent="0.3">
      <c r="A72" s="417"/>
      <c r="B72" s="202" t="s">
        <v>233</v>
      </c>
      <c r="C72" s="176"/>
      <c r="D72" s="176"/>
      <c r="E72" s="162"/>
    </row>
    <row r="73" spans="1:5" ht="41.4" x14ac:dyDescent="0.3">
      <c r="A73" s="417"/>
      <c r="B73" s="202" t="s">
        <v>234</v>
      </c>
      <c r="C73" s="176"/>
      <c r="D73" s="176"/>
      <c r="E73" s="162"/>
    </row>
    <row r="74" spans="1:5" ht="41.4" x14ac:dyDescent="0.3">
      <c r="A74" s="417"/>
      <c r="B74" s="202" t="s">
        <v>235</v>
      </c>
      <c r="C74" s="176"/>
      <c r="D74" s="176"/>
      <c r="E74" s="162"/>
    </row>
    <row r="75" spans="1:5" ht="55.2" x14ac:dyDescent="0.3">
      <c r="A75" s="417"/>
      <c r="B75" s="202" t="s">
        <v>236</v>
      </c>
      <c r="C75" s="176"/>
      <c r="D75" s="176"/>
      <c r="E75" s="162"/>
    </row>
    <row r="76" spans="1:5" ht="55.2" x14ac:dyDescent="0.3">
      <c r="A76" s="417"/>
      <c r="B76" s="202" t="s">
        <v>237</v>
      </c>
      <c r="C76" s="176"/>
      <c r="D76" s="176"/>
      <c r="E76" s="162"/>
    </row>
    <row r="77" spans="1:5" ht="41.4" x14ac:dyDescent="0.3">
      <c r="A77" s="417"/>
      <c r="B77" s="202" t="s">
        <v>238</v>
      </c>
      <c r="C77" s="176"/>
      <c r="D77" s="176"/>
      <c r="E77" s="162"/>
    </row>
    <row r="78" spans="1:5" ht="27.6" x14ac:dyDescent="0.3">
      <c r="A78" s="417"/>
      <c r="B78" s="202" t="s">
        <v>239</v>
      </c>
      <c r="C78" s="176"/>
      <c r="D78" s="176"/>
      <c r="E78" s="162"/>
    </row>
    <row r="79" spans="1:5" ht="41.4" x14ac:dyDescent="0.3">
      <c r="A79" s="417"/>
      <c r="B79" s="202" t="s">
        <v>240</v>
      </c>
      <c r="C79" s="176"/>
      <c r="D79" s="176"/>
      <c r="E79" s="162"/>
    </row>
    <row r="80" spans="1:5" ht="32.25" customHeight="1" x14ac:dyDescent="0.3">
      <c r="A80" s="417"/>
      <c r="B80" s="202" t="s">
        <v>537</v>
      </c>
      <c r="C80" s="176"/>
      <c r="D80" s="176"/>
      <c r="E80" s="162"/>
    </row>
    <row r="81" spans="1:6" ht="45.75" customHeight="1" x14ac:dyDescent="0.3">
      <c r="A81" s="417"/>
      <c r="B81" s="327" t="s">
        <v>538</v>
      </c>
      <c r="C81" s="176"/>
      <c r="D81" s="176"/>
      <c r="E81" s="162"/>
      <c r="F81" s="536" t="s">
        <v>639</v>
      </c>
    </row>
    <row r="82" spans="1:6" ht="32.25" customHeight="1" x14ac:dyDescent="0.3">
      <c r="A82" s="417"/>
      <c r="B82" s="197" t="s">
        <v>539</v>
      </c>
      <c r="C82" s="176"/>
      <c r="D82" s="176"/>
      <c r="E82" s="162"/>
    </row>
    <row r="83" spans="1:6" ht="15.6" x14ac:dyDescent="0.3">
      <c r="A83" s="417"/>
      <c r="B83" s="178" t="s">
        <v>192</v>
      </c>
      <c r="C83" s="198"/>
      <c r="D83" s="180" t="str">
        <f>IF(D85&gt;0,"KOCKÁZATOS","")</f>
        <v/>
      </c>
      <c r="E83" s="162"/>
    </row>
    <row r="84" spans="1:6" ht="15.6" x14ac:dyDescent="0.3">
      <c r="A84" s="417"/>
      <c r="B84" s="181" t="s">
        <v>193</v>
      </c>
      <c r="C84" s="182" t="s">
        <v>226</v>
      </c>
      <c r="D84" s="183" t="s">
        <v>197</v>
      </c>
      <c r="E84" s="162"/>
    </row>
    <row r="85" spans="1:6" ht="16.2" thickBot="1" x14ac:dyDescent="0.35">
      <c r="A85" s="417"/>
      <c r="B85" s="184" t="s">
        <v>194</v>
      </c>
      <c r="C85" s="185">
        <f>COUNTA(C67:C82)</f>
        <v>0</v>
      </c>
      <c r="D85" s="186">
        <f>COUNTA(D67:D82)</f>
        <v>0</v>
      </c>
      <c r="E85" s="162"/>
    </row>
    <row r="86" spans="1:6" ht="16.2" thickBot="1" x14ac:dyDescent="0.35">
      <c r="A86" s="417"/>
      <c r="B86" s="170" t="s">
        <v>178</v>
      </c>
      <c r="C86" s="170" t="s">
        <v>179</v>
      </c>
      <c r="D86" s="170" t="s">
        <v>180</v>
      </c>
      <c r="E86" s="162"/>
    </row>
    <row r="87" spans="1:6" ht="46.8" x14ac:dyDescent="0.3">
      <c r="A87" s="417"/>
      <c r="B87" s="205" t="s">
        <v>241</v>
      </c>
      <c r="C87" s="188" t="s">
        <v>166</v>
      </c>
      <c r="D87" s="189" t="s">
        <v>167</v>
      </c>
      <c r="E87" s="162"/>
    </row>
    <row r="88" spans="1:6" ht="52.5" customHeight="1" x14ac:dyDescent="0.3">
      <c r="A88" s="417"/>
      <c r="B88" s="194" t="s">
        <v>242</v>
      </c>
      <c r="C88" s="481" t="s">
        <v>184</v>
      </c>
      <c r="D88" s="482"/>
      <c r="E88" s="162"/>
    </row>
    <row r="89" spans="1:6" ht="62.4" x14ac:dyDescent="0.3">
      <c r="A89" s="417"/>
      <c r="B89" s="193" t="s">
        <v>243</v>
      </c>
      <c r="C89" s="206"/>
      <c r="D89" s="207"/>
      <c r="E89" s="162"/>
    </row>
    <row r="90" spans="1:6" ht="78" x14ac:dyDescent="0.3">
      <c r="A90" s="417"/>
      <c r="B90" s="193" t="s">
        <v>244</v>
      </c>
      <c r="C90" s="208"/>
      <c r="D90" s="209"/>
      <c r="E90" s="162"/>
    </row>
    <row r="91" spans="1:6" ht="62.4" x14ac:dyDescent="0.3">
      <c r="A91" s="417"/>
      <c r="B91" s="193" t="s">
        <v>245</v>
      </c>
      <c r="C91" s="208"/>
      <c r="D91" s="209"/>
      <c r="E91" s="162"/>
    </row>
    <row r="92" spans="1:6" ht="109.2" x14ac:dyDescent="0.3">
      <c r="A92" s="417"/>
      <c r="B92" s="193" t="s">
        <v>246</v>
      </c>
      <c r="C92" s="208"/>
      <c r="D92" s="209"/>
      <c r="E92" s="162"/>
    </row>
    <row r="93" spans="1:6" ht="109.2" x14ac:dyDescent="0.3">
      <c r="A93" s="417"/>
      <c r="B93" s="193" t="s">
        <v>247</v>
      </c>
      <c r="C93" s="208"/>
      <c r="D93" s="209"/>
      <c r="E93" s="162"/>
    </row>
    <row r="94" spans="1:6" ht="31.2" x14ac:dyDescent="0.3">
      <c r="A94" s="417"/>
      <c r="B94" s="210" t="s">
        <v>248</v>
      </c>
      <c r="C94" s="211"/>
      <c r="D94" s="212"/>
      <c r="E94" s="162"/>
    </row>
    <row r="95" spans="1:6" ht="15.6" x14ac:dyDescent="0.3">
      <c r="A95" s="417"/>
      <c r="B95" s="193" t="s">
        <v>249</v>
      </c>
      <c r="C95" s="176"/>
      <c r="D95" s="176"/>
      <c r="E95" s="162"/>
      <c r="F95" s="213" t="s">
        <v>251</v>
      </c>
    </row>
    <row r="96" spans="1:6" ht="15.6" x14ac:dyDescent="0.3">
      <c r="A96" s="417"/>
      <c r="B96" s="193" t="s">
        <v>250</v>
      </c>
      <c r="C96" s="176"/>
      <c r="D96" s="176"/>
      <c r="E96" s="162"/>
      <c r="F96" s="213" t="s">
        <v>253</v>
      </c>
    </row>
    <row r="97" spans="1:6" ht="15.6" x14ac:dyDescent="0.3">
      <c r="A97" s="417"/>
      <c r="B97" s="193" t="s">
        <v>252</v>
      </c>
      <c r="C97" s="176"/>
      <c r="D97" s="176"/>
      <c r="E97" s="162"/>
      <c r="F97" s="213" t="s">
        <v>255</v>
      </c>
    </row>
    <row r="98" spans="1:6" ht="15.6" x14ac:dyDescent="0.3">
      <c r="A98" s="417"/>
      <c r="B98" s="193" t="s">
        <v>254</v>
      </c>
      <c r="C98" s="176"/>
      <c r="D98" s="176"/>
      <c r="E98" s="162"/>
      <c r="F98" s="213" t="s">
        <v>257</v>
      </c>
    </row>
    <row r="99" spans="1:6" ht="15.6" x14ac:dyDescent="0.3">
      <c r="A99" s="417"/>
      <c r="B99" s="193" t="s">
        <v>256</v>
      </c>
      <c r="C99" s="176"/>
      <c r="D99" s="176"/>
      <c r="E99" s="162"/>
      <c r="F99" s="213" t="s">
        <v>259</v>
      </c>
    </row>
    <row r="100" spans="1:6" ht="15.6" x14ac:dyDescent="0.3">
      <c r="A100" s="417"/>
      <c r="B100" s="193" t="s">
        <v>258</v>
      </c>
      <c r="C100" s="176"/>
      <c r="D100" s="176"/>
      <c r="E100" s="162"/>
      <c r="F100" s="213" t="s">
        <v>261</v>
      </c>
    </row>
    <row r="101" spans="1:6" ht="15.6" x14ac:dyDescent="0.3">
      <c r="A101" s="417"/>
      <c r="B101" s="193" t="s">
        <v>260</v>
      </c>
      <c r="C101" s="176"/>
      <c r="D101" s="176"/>
      <c r="E101" s="162"/>
      <c r="F101" s="213" t="s">
        <v>263</v>
      </c>
    </row>
    <row r="102" spans="1:6" ht="15.6" x14ac:dyDescent="0.3">
      <c r="A102" s="417"/>
      <c r="B102" s="193" t="s">
        <v>262</v>
      </c>
      <c r="C102" s="176"/>
      <c r="D102" s="176"/>
      <c r="E102" s="162"/>
      <c r="F102" s="213" t="s">
        <v>265</v>
      </c>
    </row>
    <row r="103" spans="1:6" ht="15.6" x14ac:dyDescent="0.3">
      <c r="A103" s="417"/>
      <c r="B103" s="193" t="s">
        <v>264</v>
      </c>
      <c r="C103" s="176"/>
      <c r="D103" s="176"/>
      <c r="E103" s="162"/>
      <c r="F103" s="213" t="s">
        <v>268</v>
      </c>
    </row>
    <row r="104" spans="1:6" ht="31.2" x14ac:dyDescent="0.3">
      <c r="A104" s="417"/>
      <c r="B104" s="210" t="s">
        <v>266</v>
      </c>
      <c r="C104" s="195"/>
      <c r="D104" s="196"/>
      <c r="E104" s="162"/>
      <c r="F104" s="213"/>
    </row>
    <row r="105" spans="1:6" ht="15.6" x14ac:dyDescent="0.3">
      <c r="A105" s="417"/>
      <c r="B105" s="193" t="s">
        <v>267</v>
      </c>
      <c r="C105" s="176"/>
      <c r="D105" s="176"/>
      <c r="E105" s="162"/>
      <c r="F105" s="213" t="s">
        <v>270</v>
      </c>
    </row>
    <row r="106" spans="1:6" ht="15.6" x14ac:dyDescent="0.3">
      <c r="A106" s="417"/>
      <c r="B106" s="193" t="s">
        <v>269</v>
      </c>
      <c r="C106" s="176"/>
      <c r="D106" s="176"/>
      <c r="E106" s="162"/>
      <c r="F106" s="213" t="s">
        <v>272</v>
      </c>
    </row>
    <row r="107" spans="1:6" ht="15.6" x14ac:dyDescent="0.3">
      <c r="A107" s="417"/>
      <c r="B107" s="193" t="s">
        <v>271</v>
      </c>
      <c r="C107" s="176"/>
      <c r="D107" s="176"/>
      <c r="E107" s="162"/>
      <c r="F107" s="213" t="s">
        <v>274</v>
      </c>
    </row>
    <row r="108" spans="1:6" ht="15.6" x14ac:dyDescent="0.3">
      <c r="A108" s="417"/>
      <c r="B108" s="214" t="s">
        <v>273</v>
      </c>
      <c r="C108" s="176"/>
      <c r="D108" s="176"/>
      <c r="E108" s="162"/>
      <c r="F108" s="213" t="s">
        <v>540</v>
      </c>
    </row>
    <row r="109" spans="1:6" ht="27.6" x14ac:dyDescent="0.3">
      <c r="A109" s="417"/>
      <c r="B109" s="197" t="s">
        <v>275</v>
      </c>
      <c r="C109" s="176"/>
      <c r="D109" s="176"/>
      <c r="E109" s="162"/>
      <c r="F109" s="213"/>
    </row>
    <row r="110" spans="1:6" ht="15.6" x14ac:dyDescent="0.3">
      <c r="A110" s="417"/>
      <c r="B110" s="215" t="s">
        <v>192</v>
      </c>
      <c r="C110" s="179" t="str">
        <f>IF(C112&gt;0,"IGEN","")</f>
        <v/>
      </c>
      <c r="D110" s="180"/>
      <c r="E110" s="162"/>
    </row>
    <row r="111" spans="1:6" ht="15.6" x14ac:dyDescent="0.3">
      <c r="A111" s="417"/>
      <c r="B111" s="216" t="s">
        <v>276</v>
      </c>
      <c r="C111" s="217" t="s">
        <v>166</v>
      </c>
      <c r="D111" s="218" t="s">
        <v>167</v>
      </c>
      <c r="E111" s="162"/>
    </row>
    <row r="112" spans="1:6" ht="15.6" x14ac:dyDescent="0.3">
      <c r="A112" s="417"/>
      <c r="B112" s="219" t="s">
        <v>194</v>
      </c>
      <c r="C112" s="220">
        <f>COUNTA(C95:C109)</f>
        <v>0</v>
      </c>
      <c r="D112" s="221">
        <f>COUNTA(D95:D109)</f>
        <v>0</v>
      </c>
      <c r="E112" s="162"/>
    </row>
    <row r="113" spans="1:5" ht="16.2" thickBot="1" x14ac:dyDescent="0.35">
      <c r="A113" s="417"/>
      <c r="B113" s="222" t="s">
        <v>277</v>
      </c>
      <c r="C113" s="223" t="str">
        <f>IF(C112&gt;0,"VAN","")</f>
        <v/>
      </c>
      <c r="D113" s="224" t="str">
        <f>IF(C112=0,"NINCS","")</f>
        <v>NINCS</v>
      </c>
      <c r="E113" s="162"/>
    </row>
    <row r="114" spans="1:5" ht="15.6" x14ac:dyDescent="0.3">
      <c r="A114" s="417"/>
      <c r="B114" s="225"/>
      <c r="C114" s="169"/>
      <c r="D114" s="169"/>
      <c r="E114" s="162"/>
    </row>
    <row r="115" spans="1:5" ht="23.25" customHeight="1" thickBot="1" x14ac:dyDescent="0.35">
      <c r="A115" s="417"/>
      <c r="B115" s="226" t="s">
        <v>278</v>
      </c>
      <c r="C115" s="162"/>
      <c r="D115" s="162"/>
      <c r="E115" s="162"/>
    </row>
    <row r="116" spans="1:5" ht="51.75" customHeight="1" x14ac:dyDescent="0.3">
      <c r="A116" s="417"/>
      <c r="B116" s="485" t="str">
        <f>IF(E130=1,B129,IF(E130=2,B132,IF(E130=3,B135,"")))</f>
        <v>Egységes szabályzat 45/b.: Az ügyfél vonatkozásában egyetlen előzőek szerinti kockázati tényező sem áll fenn és az ügyfél nem a 46. pontban meghatározott szervezet. A könyvvizsgáló szolgáltató az ügyfelet normál kockázati kategóriába sorolja és a III. pontban rögzített ügyfél-átvilágítási intézkedéseket alkalmazza.</v>
      </c>
      <c r="C116" s="486" t="e">
        <f>IF(#REF!="alacsony kockázati kategória",1,IF(#REF!="normál kockázati kategória",2,IF(#REF!="magas kockázati kategória",3,4)))</f>
        <v>#REF!</v>
      </c>
      <c r="D116" s="487" t="e">
        <f>IF(A116="alacsony kockázati kategória",1,IF(#REF!="normál kockázati kategória",2,IF(#REF!="magas kockázati kategória",3,4)))</f>
        <v>#REF!</v>
      </c>
      <c r="E116" s="162"/>
    </row>
    <row r="117" spans="1:5" ht="29.25" customHeight="1" x14ac:dyDescent="0.3">
      <c r="A117" s="417"/>
      <c r="B117" s="462" t="str">
        <f>IF(E130=1,B130,IF(E130=2,B133,IF(E130=3,B136,"")))</f>
        <v>Normál kockázati kategória</v>
      </c>
      <c r="C117" s="463" t="e">
        <f>IF(#REF!="alacsony kockázati kategória",1,IF(#REF!="normál kockázati kategória",2,IF(#REF!="magas kockázati kategória",3,4)))</f>
        <v>#REF!</v>
      </c>
      <c r="D117" s="464" t="e">
        <f>IF(A117="alacsony kockázati kategória",1,IF(#REF!="normál kockázati kategória",2,IF(#REF!="magas kockázati kategória",3,4)))</f>
        <v>#REF!</v>
      </c>
      <c r="E117" s="162"/>
    </row>
    <row r="118" spans="1:5" ht="15" customHeight="1" thickBot="1" x14ac:dyDescent="0.35">
      <c r="A118" s="417"/>
      <c r="B118" s="465" t="str">
        <f>IF(E130=1,B131,IF(E130=2,B134,IF(E130=3,B137,"")))</f>
        <v>Normál ügyfél-átvilágítás az Egységes szabályzat III. pontja szerint</v>
      </c>
      <c r="C118" s="466" t="e">
        <f>IF(#REF!="alacsony kockázati kategória",1,IF(#REF!="normál kockázati kategória",2,IF(#REF!="magas kockázati kategória",3,4)))</f>
        <v>#REF!</v>
      </c>
      <c r="D118" s="467" t="e">
        <f>IF(A118="alacsony kockázati kategória",1,IF(#REF!="normál kockázati kategória",2,IF(A121="magas kockázati kategória",3,4)))</f>
        <v>#REF!</v>
      </c>
      <c r="E118" s="162"/>
    </row>
    <row r="119" spans="1:5" ht="65.25" customHeight="1" x14ac:dyDescent="0.3">
      <c r="A119" s="417"/>
      <c r="B119" s="468" t="str">
        <f>IF(C112&gt;0,B139," ")</f>
        <v xml:space="preserve"> </v>
      </c>
      <c r="C119" s="468"/>
      <c r="D119" s="468"/>
      <c r="E119" s="162"/>
    </row>
    <row r="120" spans="1:5" ht="23.25" customHeight="1" x14ac:dyDescent="0.3">
      <c r="A120" s="417"/>
      <c r="B120" s="469" t="str">
        <f>B138</f>
        <v/>
      </c>
      <c r="C120" s="469" t="e">
        <f>IF(#REF!="alacsony kockázati kategória",1,IF(#REF!="normál kockázati kategória",2,IF(#REF!="magas kockázati kategória",3,4)))</f>
        <v>#REF!</v>
      </c>
      <c r="D120" s="469" t="e">
        <f>IF(A120="alacsony kockázati kategória",1,IF(#REF!="normál kockázati kategória",2,IF(A122="magas kockázati kategória",3,4)))</f>
        <v>#REF!</v>
      </c>
      <c r="E120" s="162"/>
    </row>
    <row r="121" spans="1:5" ht="23.25" customHeight="1" x14ac:dyDescent="0.3">
      <c r="A121" s="417"/>
      <c r="B121" s="470" t="str">
        <f>IF(E130=3,"Kockázati tényező leírása...","")</f>
        <v/>
      </c>
      <c r="C121" s="470"/>
      <c r="D121" s="470"/>
      <c r="E121" s="162"/>
    </row>
    <row r="122" spans="1:5" ht="23.25" customHeight="1" x14ac:dyDescent="0.3">
      <c r="A122" s="417"/>
      <c r="B122" s="470" t="str">
        <f>IF(E130=3,"Meghatározott körülmény leírása...","")</f>
        <v/>
      </c>
      <c r="C122" s="470"/>
      <c r="D122" s="470"/>
      <c r="E122" s="162"/>
    </row>
    <row r="123" spans="1:5" ht="23.25" customHeight="1" thickBot="1" x14ac:dyDescent="0.35">
      <c r="A123" s="417"/>
      <c r="B123" s="162"/>
      <c r="C123" s="228"/>
      <c r="D123" s="162"/>
      <c r="E123" s="162"/>
    </row>
    <row r="124" spans="1:5" ht="23.25" customHeight="1" x14ac:dyDescent="0.3">
      <c r="A124" s="417"/>
      <c r="B124" s="162"/>
      <c r="C124" s="229" t="s">
        <v>76</v>
      </c>
      <c r="D124" s="229"/>
      <c r="E124" s="162"/>
    </row>
    <row r="125" spans="1:5" ht="23.25" customHeight="1" x14ac:dyDescent="0.3">
      <c r="A125" s="417"/>
      <c r="B125" s="162"/>
      <c r="C125" s="229">
        <f>Alapa!C2</f>
        <v>0</v>
      </c>
      <c r="D125" s="229"/>
      <c r="E125" s="162"/>
    </row>
    <row r="128" spans="1:5" ht="12.6" thickBot="1" x14ac:dyDescent="0.3">
      <c r="B128" s="230" t="s">
        <v>279</v>
      </c>
    </row>
    <row r="129" spans="2:5" ht="54" customHeight="1" x14ac:dyDescent="0.25">
      <c r="B129" s="471" t="s">
        <v>541</v>
      </c>
      <c r="C129" s="472"/>
      <c r="D129" s="473"/>
    </row>
    <row r="130" spans="2:5" ht="17.399999999999999" x14ac:dyDescent="0.3">
      <c r="B130" s="474" t="str">
        <f>IF(AND(C29&gt;0,D63=0,D85=0,C112=0),"Alacsony kockázati kategória","")</f>
        <v/>
      </c>
      <c r="C130" s="475"/>
      <c r="D130" s="476"/>
      <c r="E130" s="5">
        <f>IF(B130="Alacsony kockázati kategória",1,IF(B133="Normál kockázati kategória",2,IF(B136="Magas kockázati kategória",3,4)))</f>
        <v>2</v>
      </c>
    </row>
    <row r="131" spans="2:5" ht="16.2" thickBot="1" x14ac:dyDescent="0.3">
      <c r="B131" s="453" t="str">
        <f>IF(B130="Alacsony kockázati kategória","Egyszerűsített ügyfél-átvilágítás az Egységes szabályzat VIII/1. pontja szerint","")</f>
        <v/>
      </c>
      <c r="C131" s="454"/>
      <c r="D131" s="455"/>
      <c r="E131" s="5">
        <f>IF(B131="Egyszerűsített ügyfél-átvilágítás az Egységes szabályzat VIII/1. pontja szerint",1,IF(B134="Normál ügyfél-átvilágítás az Egységes szabályzat III. pontja szerint",2,IF(B137="Fokozott ügyfél-átvilágítás az Egységes szabályzat VIII/2. pontja szerint",3,4)))</f>
        <v>2</v>
      </c>
    </row>
    <row r="132" spans="2:5" ht="51" customHeight="1" x14ac:dyDescent="0.25">
      <c r="B132" s="471" t="s">
        <v>542</v>
      </c>
      <c r="C132" s="472"/>
      <c r="D132" s="473"/>
    </row>
    <row r="133" spans="2:5" ht="17.399999999999999" x14ac:dyDescent="0.3">
      <c r="B133" s="474" t="str">
        <f>IF(AND(C29=0,D63=0,D85=0,C112=0),"Normál kockázati kategória","")</f>
        <v>Normál kockázati kategória</v>
      </c>
      <c r="C133" s="475"/>
      <c r="D133" s="476"/>
    </row>
    <row r="134" spans="2:5" ht="16.2" thickBot="1" x14ac:dyDescent="0.3">
      <c r="B134" s="459" t="str">
        <f>IF(B133="Normál kockázati kategória","Normál ügyfél-átvilágítás az Egységes szabályzat III. pontja szerint","")</f>
        <v>Normál ügyfél-átvilágítás az Egységes szabályzat III. pontja szerint</v>
      </c>
      <c r="C134" s="460"/>
      <c r="D134" s="461"/>
    </row>
    <row r="135" spans="2:5" ht="54.75" customHeight="1" x14ac:dyDescent="0.3">
      <c r="B135" s="447" t="s">
        <v>543</v>
      </c>
      <c r="C135" s="448"/>
      <c r="D135" s="449"/>
    </row>
    <row r="136" spans="2:5" ht="17.399999999999999" x14ac:dyDescent="0.3">
      <c r="B136" s="450" t="str">
        <f>IF(OR(D63&gt;0,D85&gt;0,C112&gt;0),"Magas kockázati kategória","")</f>
        <v/>
      </c>
      <c r="C136" s="451"/>
      <c r="D136" s="452"/>
    </row>
    <row r="137" spans="2:5" ht="17.25" customHeight="1" x14ac:dyDescent="0.25">
      <c r="B137" s="453" t="str">
        <f>IF(B136="Magas kockázati kategória","Fokozott ügyfél-átvilágítás az Egységes szabályzat VIII/2. pontja szerint","")</f>
        <v/>
      </c>
      <c r="C137" s="454"/>
      <c r="D137" s="455"/>
    </row>
    <row r="138" spans="2:5" ht="31.5" customHeight="1" x14ac:dyDescent="0.3">
      <c r="B138" s="450" t="str">
        <f>IF(C112&gt;0,"BEJELENTÉSI KÖTELEZETTSÉG","")</f>
        <v/>
      </c>
      <c r="C138" s="451" t="str">
        <f>IF(C137&gt;0,"VAN","")</f>
        <v/>
      </c>
      <c r="D138" s="452" t="str">
        <f>IF(D137&gt;0,"VAN","")</f>
        <v/>
      </c>
    </row>
    <row r="139" spans="2:5" ht="80.25" customHeight="1" thickBot="1" x14ac:dyDescent="0.3">
      <c r="B139" s="456" t="s">
        <v>544</v>
      </c>
      <c r="C139" s="457"/>
      <c r="D139" s="458"/>
    </row>
    <row r="140" spans="2:5" ht="60.75" customHeight="1" x14ac:dyDescent="0.25">
      <c r="B140" s="231"/>
      <c r="C140" s="231"/>
      <c r="D140" s="231"/>
    </row>
    <row r="141" spans="2:5" ht="55.2" x14ac:dyDescent="0.25">
      <c r="B141" s="232" t="s">
        <v>280</v>
      </c>
    </row>
    <row r="142" spans="2:5" ht="13.8" x14ac:dyDescent="0.25">
      <c r="B142" s="232"/>
    </row>
    <row r="143" spans="2:5" ht="27.6" x14ac:dyDescent="0.25">
      <c r="B143" s="232" t="s">
        <v>281</v>
      </c>
    </row>
    <row r="144" spans="2:5" ht="13.8" x14ac:dyDescent="0.25">
      <c r="B144" s="232"/>
    </row>
    <row r="145" spans="2:3" ht="138.6" x14ac:dyDescent="0.25">
      <c r="B145" s="233" t="s">
        <v>282</v>
      </c>
      <c r="C145" s="234" t="s">
        <v>284</v>
      </c>
    </row>
    <row r="146" spans="2:3" ht="13.8" x14ac:dyDescent="0.25">
      <c r="B146" s="232"/>
    </row>
    <row r="147" spans="2:3" ht="193.8" x14ac:dyDescent="0.25">
      <c r="B147" s="233" t="s">
        <v>283</v>
      </c>
      <c r="C147" s="235" t="s">
        <v>286</v>
      </c>
    </row>
    <row r="148" spans="2:3" ht="13.8" x14ac:dyDescent="0.25">
      <c r="B148" s="232"/>
    </row>
    <row r="149" spans="2:3" ht="111" x14ac:dyDescent="0.25">
      <c r="B149" s="233" t="s">
        <v>285</v>
      </c>
      <c r="C149" s="235" t="s">
        <v>288</v>
      </c>
    </row>
    <row r="150" spans="2:3" ht="13.8" x14ac:dyDescent="0.25">
      <c r="B150" s="232"/>
    </row>
    <row r="151" spans="2:3" ht="221.4" x14ac:dyDescent="0.25">
      <c r="B151" s="233" t="s">
        <v>287</v>
      </c>
      <c r="C151" s="235" t="s">
        <v>290</v>
      </c>
    </row>
    <row r="152" spans="2:3" ht="13.8" x14ac:dyDescent="0.25">
      <c r="B152" s="232"/>
    </row>
    <row r="153" spans="2:3" ht="97.2" x14ac:dyDescent="0.25">
      <c r="B153" s="233" t="s">
        <v>289</v>
      </c>
      <c r="C153" s="235" t="s">
        <v>292</v>
      </c>
    </row>
    <row r="154" spans="2:3" ht="14.4" x14ac:dyDescent="0.25">
      <c r="B154" s="232"/>
      <c r="C154" s="235"/>
    </row>
    <row r="155" spans="2:3" ht="124.8" x14ac:dyDescent="0.25">
      <c r="B155" s="233" t="s">
        <v>291</v>
      </c>
      <c r="C155" s="235" t="s">
        <v>294</v>
      </c>
    </row>
    <row r="156" spans="2:3" ht="14.4" x14ac:dyDescent="0.25">
      <c r="B156" s="232"/>
      <c r="C156" s="235"/>
    </row>
    <row r="157" spans="2:3" ht="166.2" x14ac:dyDescent="0.25">
      <c r="B157" s="233" t="s">
        <v>293</v>
      </c>
      <c r="C157" s="235" t="s">
        <v>296</v>
      </c>
    </row>
    <row r="158" spans="2:3" ht="14.4" x14ac:dyDescent="0.25">
      <c r="B158" s="232"/>
      <c r="C158" s="235"/>
    </row>
    <row r="159" spans="2:3" ht="83.4" x14ac:dyDescent="0.25">
      <c r="B159" s="233" t="s">
        <v>295</v>
      </c>
      <c r="C159" s="235" t="s">
        <v>298</v>
      </c>
    </row>
    <row r="160" spans="2:3" ht="14.4" x14ac:dyDescent="0.25">
      <c r="B160" s="232"/>
      <c r="C160" s="235"/>
    </row>
    <row r="161" spans="2:3" ht="97.2" x14ac:dyDescent="0.25">
      <c r="B161" s="233" t="s">
        <v>297</v>
      </c>
      <c r="C161" s="235" t="s">
        <v>545</v>
      </c>
    </row>
    <row r="162" spans="2:3" ht="14.4" x14ac:dyDescent="0.25">
      <c r="B162" s="232"/>
      <c r="C162" s="235"/>
    </row>
    <row r="163" spans="2:3" ht="97.2" x14ac:dyDescent="0.25">
      <c r="B163" s="233" t="s">
        <v>299</v>
      </c>
      <c r="C163" s="235" t="s">
        <v>301</v>
      </c>
    </row>
    <row r="164" spans="2:3" ht="14.4" x14ac:dyDescent="0.25">
      <c r="B164" s="233"/>
      <c r="C164" s="235"/>
    </row>
    <row r="165" spans="2:3" ht="83.4" x14ac:dyDescent="0.25">
      <c r="B165" s="233" t="s">
        <v>300</v>
      </c>
      <c r="C165" s="235" t="s">
        <v>303</v>
      </c>
    </row>
    <row r="166" spans="2:3" ht="14.4" x14ac:dyDescent="0.25">
      <c r="B166" s="232"/>
      <c r="C166" s="235"/>
    </row>
    <row r="167" spans="2:3" ht="42" x14ac:dyDescent="0.25">
      <c r="B167" s="233" t="s">
        <v>302</v>
      </c>
      <c r="C167" s="235" t="s">
        <v>305</v>
      </c>
    </row>
    <row r="168" spans="2:3" ht="14.4" x14ac:dyDescent="0.25">
      <c r="B168" s="232"/>
      <c r="C168" s="235"/>
    </row>
    <row r="169" spans="2:3" ht="83.4" x14ac:dyDescent="0.25">
      <c r="B169" s="233" t="s">
        <v>304</v>
      </c>
      <c r="C169" s="235" t="s">
        <v>546</v>
      </c>
    </row>
    <row r="171" spans="2:3" ht="12.75" customHeight="1" x14ac:dyDescent="0.25"/>
  </sheetData>
  <mergeCells count="27">
    <mergeCell ref="B3:E3"/>
    <mergeCell ref="A4:A125"/>
    <mergeCell ref="B8:D8"/>
    <mergeCell ref="B9:D9"/>
    <mergeCell ref="B10:D10"/>
    <mergeCell ref="C19:D19"/>
    <mergeCell ref="C32:D33"/>
    <mergeCell ref="C66:D66"/>
    <mergeCell ref="C88:D88"/>
    <mergeCell ref="B116:D116"/>
    <mergeCell ref="B134:D134"/>
    <mergeCell ref="B117:D117"/>
    <mergeCell ref="B118:D118"/>
    <mergeCell ref="B119:D119"/>
    <mergeCell ref="B120:D120"/>
    <mergeCell ref="B121:D121"/>
    <mergeCell ref="B122:D122"/>
    <mergeCell ref="B129:D129"/>
    <mergeCell ref="B130:D130"/>
    <mergeCell ref="B131:D131"/>
    <mergeCell ref="B132:D132"/>
    <mergeCell ref="B133:D133"/>
    <mergeCell ref="B135:D135"/>
    <mergeCell ref="B136:D136"/>
    <mergeCell ref="B137:D137"/>
    <mergeCell ref="B138:D138"/>
    <mergeCell ref="B139:D139"/>
  </mergeCells>
  <dataValidations count="1">
    <dataValidation type="list" allowBlank="1" showInputMessage="1" showErrorMessage="1" sqref="C20:D26 C34:D37 C39:D52 C54:D55 C57:D60 C67:D70 C72:D82 C95:D103 C105:D109" xr:uid="{00000000-0002-0000-0500-000000000000}">
      <formula1>$K$1:$K$1</formula1>
    </dataValidation>
  </dataValidations>
  <hyperlinks>
    <hyperlink ref="F1" location="Tartalom!B1" display="tartalom" xr:uid="{00000000-0004-0000-0500-000000000000}"/>
    <hyperlink ref="F95" location="'PM-KV-03-06'!B145" display="PM-KV-03-06'!B145" xr:uid="{00000000-0004-0000-0500-000001000000}"/>
    <hyperlink ref="F96" location="'PM-KV-03-06'!B147" display="PM-KV-03-06'!B147" xr:uid="{00000000-0004-0000-0500-000002000000}"/>
    <hyperlink ref="F97" location="'PM-KV-03-06'!B149" display="PM-KV-03-06'!B149" xr:uid="{00000000-0004-0000-0500-000003000000}"/>
    <hyperlink ref="F98" location="'PM-KV-03-06'!B151" display="PM-KV-03-06'!B151" xr:uid="{00000000-0004-0000-0500-000004000000}"/>
    <hyperlink ref="F99" location="'PM-KV-03-06'!B153" display="PM-KV-03-06'!B153" xr:uid="{00000000-0004-0000-0500-000005000000}"/>
    <hyperlink ref="F100" location="'PM-KV-03-06'!B155" display="PM-KV-03-06'!B155" xr:uid="{00000000-0004-0000-0500-000006000000}"/>
    <hyperlink ref="F101" location="'PM-KV-03-06'!B157" display="PM-KV-03-06'!B157" xr:uid="{00000000-0004-0000-0500-000007000000}"/>
    <hyperlink ref="F102" location="'PM-KV-03-06'!B159" display="PM-KV-03-06'!B159" xr:uid="{00000000-0004-0000-0500-000008000000}"/>
    <hyperlink ref="F103" location="'PM-KV-03-06'!B161" display="PM-KV-03-06'!B161" xr:uid="{00000000-0004-0000-0500-000009000000}"/>
    <hyperlink ref="F105" location="'PM-KV-03-06'!B163" display="PM-KV-03-06'!B163" xr:uid="{00000000-0004-0000-0500-00000A000000}"/>
    <hyperlink ref="F106" location="'PM-KV-03-06'!B165" display="PM-KV-03-06'!B165" xr:uid="{00000000-0004-0000-0500-00000B000000}"/>
    <hyperlink ref="F107" location="'PM-KV-03-06'!B167" display="PM-KV-03-06'!B167" xr:uid="{00000000-0004-0000-0500-00000C000000}"/>
    <hyperlink ref="F108" location="'PM-KV-03-06'!B169" display="PM-KV-03-06'!B169" xr:uid="{00000000-0004-0000-0500-00000D000000}"/>
    <hyperlink ref="C145" location="'PM-KV-03-06'!B95" display="PM-KV-03-06'!B95" xr:uid="{00000000-0004-0000-0500-00000E000000}"/>
    <hyperlink ref="C147" location="'PM-KV-03-06'!B96" display="PM-KV-03-06'!B96" xr:uid="{00000000-0004-0000-0500-00000F000000}"/>
    <hyperlink ref="C149" location="'PM-KV-03-06'!B97" display="PM-KV-03-06'!B97" xr:uid="{00000000-0004-0000-0500-000010000000}"/>
    <hyperlink ref="C151" location="'PM-KV-03-06'!B98" display="PM-KV-03-06'!B98" xr:uid="{00000000-0004-0000-0500-000011000000}"/>
    <hyperlink ref="C153" location="'PM-KV-03-06'!B99" display="PM-KV-03-06'!B99" xr:uid="{00000000-0004-0000-0500-000012000000}"/>
    <hyperlink ref="C155" location="'PM-KV-03-06'!B100" display="PM-KV-03-06'!B100" xr:uid="{00000000-0004-0000-0500-000013000000}"/>
    <hyperlink ref="C157" location="'PM-KV-03-06'!B101" display="PM-KV-03-06'!B101" xr:uid="{00000000-0004-0000-0500-000014000000}"/>
    <hyperlink ref="C159" location="'PM-KV-03-06'!B102" display="PM-KV-03-06'!B102" xr:uid="{00000000-0004-0000-0500-000015000000}"/>
    <hyperlink ref="C161" location="'PM-KV-03-06'!B103" display="PM-KV-03-06'!B103" xr:uid="{00000000-0004-0000-0500-000016000000}"/>
    <hyperlink ref="C163" location="'PM-KV-03-06'!B105" display="PM-KV-03-06'!B105" xr:uid="{00000000-0004-0000-0500-000017000000}"/>
    <hyperlink ref="C165" location="'PM-KV-03-06'!B106" display="PM-KV-03-06'!B106" xr:uid="{00000000-0004-0000-0500-000018000000}"/>
    <hyperlink ref="C167" location="'PM-KV-03-06'!B107" display="PM-KV-03-06'!B107" xr:uid="{00000000-0004-0000-0500-000019000000}"/>
    <hyperlink ref="C169" location="'PM-KV-03-06'!B108" display="PM-KV-03-06'!B108" xr:uid="{00000000-0004-0000-0500-00001A000000}"/>
    <hyperlink ref="F3" location="'PM-KV-03-01'!C50" display="folyamatábra" xr:uid="{00000000-0004-0000-0500-00001B000000}"/>
    <hyperlink ref="F81" r:id="rId1" xr:uid="{C1BA8D33-6F31-414C-B11C-14CB61FCBC22}"/>
  </hyperlinks>
  <pageMargins left="0.70866141732283472" right="0.70866141732283472" top="0.74803149606299213" bottom="0.74803149606299213" header="0.31496062992125984" footer="0.31496062992125984"/>
  <pageSetup paperSize="9" scale="84" fitToHeight="6" orientation="portrait" r:id="rId2"/>
  <headerFooter>
    <oddFooter>&amp;L&amp;F/&amp;A&amp;C&amp;P/&amp;N&amp;RDigitAudit/AuditDok</oddFooter>
  </headerFooter>
  <rowBreaks count="4" manualBreakCount="4">
    <brk id="36" min="1" max="4" man="1"/>
    <brk id="63" min="1" max="4" man="1"/>
    <brk id="85" min="1" max="4" man="1"/>
    <brk id="113" min="1" max="4"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$J$1:$K$1</xm:f>
          </x14:formula1>
          <xm:sqref>WVK983081:WVL983094 IY20:IZ26 SU20:SV26 ACQ20:ACR26 AMM20:AMN26 AWI20:AWJ26 BGE20:BGF26 BQA20:BQB26 BZW20:BZX26 CJS20:CJT26 CTO20:CTP26 DDK20:DDL26 DNG20:DNH26 DXC20:DXD26 EGY20:EGZ26 EQU20:EQV26 FAQ20:FAR26 FKM20:FKN26 FUI20:FUJ26 GEE20:GEF26 GOA20:GOB26 GXW20:GXX26 HHS20:HHT26 HRO20:HRP26 IBK20:IBL26 ILG20:ILH26 IVC20:IVD26 JEY20:JEZ26 JOU20:JOV26 JYQ20:JYR26 KIM20:KIN26 KSI20:KSJ26 LCE20:LCF26 LMA20:LMB26 LVW20:LVX26 MFS20:MFT26 MPO20:MPP26 MZK20:MZL26 NJG20:NJH26 NTC20:NTD26 OCY20:OCZ26 OMU20:OMV26 OWQ20:OWR26 PGM20:PGN26 PQI20:PQJ26 QAE20:QAF26 QKA20:QKB26 QTW20:QTX26 RDS20:RDT26 RNO20:RNP26 RXK20:RXL26 SHG20:SHH26 SRC20:SRD26 TAY20:TAZ26 TKU20:TKV26 TUQ20:TUR26 UEM20:UEN26 UOI20:UOJ26 UYE20:UYF26 VIA20:VIB26 VRW20:VRX26 WBS20:WBT26 WLO20:WLP26 WVK20:WVL26 C65558:D65564 IY65558:IZ65564 SU65558:SV65564 ACQ65558:ACR65564 AMM65558:AMN65564 AWI65558:AWJ65564 BGE65558:BGF65564 BQA65558:BQB65564 BZW65558:BZX65564 CJS65558:CJT65564 CTO65558:CTP65564 DDK65558:DDL65564 DNG65558:DNH65564 DXC65558:DXD65564 EGY65558:EGZ65564 EQU65558:EQV65564 FAQ65558:FAR65564 FKM65558:FKN65564 FUI65558:FUJ65564 GEE65558:GEF65564 GOA65558:GOB65564 GXW65558:GXX65564 HHS65558:HHT65564 HRO65558:HRP65564 IBK65558:IBL65564 ILG65558:ILH65564 IVC65558:IVD65564 JEY65558:JEZ65564 JOU65558:JOV65564 JYQ65558:JYR65564 KIM65558:KIN65564 KSI65558:KSJ65564 LCE65558:LCF65564 LMA65558:LMB65564 LVW65558:LVX65564 MFS65558:MFT65564 MPO65558:MPP65564 MZK65558:MZL65564 NJG65558:NJH65564 NTC65558:NTD65564 OCY65558:OCZ65564 OMU65558:OMV65564 OWQ65558:OWR65564 PGM65558:PGN65564 PQI65558:PQJ65564 QAE65558:QAF65564 QKA65558:QKB65564 QTW65558:QTX65564 RDS65558:RDT65564 RNO65558:RNP65564 RXK65558:RXL65564 SHG65558:SHH65564 SRC65558:SRD65564 TAY65558:TAZ65564 TKU65558:TKV65564 TUQ65558:TUR65564 UEM65558:UEN65564 UOI65558:UOJ65564 UYE65558:UYF65564 VIA65558:VIB65564 VRW65558:VRX65564 WBS65558:WBT65564 WLO65558:WLP65564 WVK65558:WVL65564 C131094:D131100 IY131094:IZ131100 SU131094:SV131100 ACQ131094:ACR131100 AMM131094:AMN131100 AWI131094:AWJ131100 BGE131094:BGF131100 BQA131094:BQB131100 BZW131094:BZX131100 CJS131094:CJT131100 CTO131094:CTP131100 DDK131094:DDL131100 DNG131094:DNH131100 DXC131094:DXD131100 EGY131094:EGZ131100 EQU131094:EQV131100 FAQ131094:FAR131100 FKM131094:FKN131100 FUI131094:FUJ131100 GEE131094:GEF131100 GOA131094:GOB131100 GXW131094:GXX131100 HHS131094:HHT131100 HRO131094:HRP131100 IBK131094:IBL131100 ILG131094:ILH131100 IVC131094:IVD131100 JEY131094:JEZ131100 JOU131094:JOV131100 JYQ131094:JYR131100 KIM131094:KIN131100 KSI131094:KSJ131100 LCE131094:LCF131100 LMA131094:LMB131100 LVW131094:LVX131100 MFS131094:MFT131100 MPO131094:MPP131100 MZK131094:MZL131100 NJG131094:NJH131100 NTC131094:NTD131100 OCY131094:OCZ131100 OMU131094:OMV131100 OWQ131094:OWR131100 PGM131094:PGN131100 PQI131094:PQJ131100 QAE131094:QAF131100 QKA131094:QKB131100 QTW131094:QTX131100 RDS131094:RDT131100 RNO131094:RNP131100 RXK131094:RXL131100 SHG131094:SHH131100 SRC131094:SRD131100 TAY131094:TAZ131100 TKU131094:TKV131100 TUQ131094:TUR131100 UEM131094:UEN131100 UOI131094:UOJ131100 UYE131094:UYF131100 VIA131094:VIB131100 VRW131094:VRX131100 WBS131094:WBT131100 WLO131094:WLP131100 WVK131094:WVL131100 C196630:D196636 IY196630:IZ196636 SU196630:SV196636 ACQ196630:ACR196636 AMM196630:AMN196636 AWI196630:AWJ196636 BGE196630:BGF196636 BQA196630:BQB196636 BZW196630:BZX196636 CJS196630:CJT196636 CTO196630:CTP196636 DDK196630:DDL196636 DNG196630:DNH196636 DXC196630:DXD196636 EGY196630:EGZ196636 EQU196630:EQV196636 FAQ196630:FAR196636 FKM196630:FKN196636 FUI196630:FUJ196636 GEE196630:GEF196636 GOA196630:GOB196636 GXW196630:GXX196636 HHS196630:HHT196636 HRO196630:HRP196636 IBK196630:IBL196636 ILG196630:ILH196636 IVC196630:IVD196636 JEY196630:JEZ196636 JOU196630:JOV196636 JYQ196630:JYR196636 KIM196630:KIN196636 KSI196630:KSJ196636 LCE196630:LCF196636 LMA196630:LMB196636 LVW196630:LVX196636 MFS196630:MFT196636 MPO196630:MPP196636 MZK196630:MZL196636 NJG196630:NJH196636 NTC196630:NTD196636 OCY196630:OCZ196636 OMU196630:OMV196636 OWQ196630:OWR196636 PGM196630:PGN196636 PQI196630:PQJ196636 QAE196630:QAF196636 QKA196630:QKB196636 QTW196630:QTX196636 RDS196630:RDT196636 RNO196630:RNP196636 RXK196630:RXL196636 SHG196630:SHH196636 SRC196630:SRD196636 TAY196630:TAZ196636 TKU196630:TKV196636 TUQ196630:TUR196636 UEM196630:UEN196636 UOI196630:UOJ196636 UYE196630:UYF196636 VIA196630:VIB196636 VRW196630:VRX196636 WBS196630:WBT196636 WLO196630:WLP196636 WVK196630:WVL196636 C262166:D262172 IY262166:IZ262172 SU262166:SV262172 ACQ262166:ACR262172 AMM262166:AMN262172 AWI262166:AWJ262172 BGE262166:BGF262172 BQA262166:BQB262172 BZW262166:BZX262172 CJS262166:CJT262172 CTO262166:CTP262172 DDK262166:DDL262172 DNG262166:DNH262172 DXC262166:DXD262172 EGY262166:EGZ262172 EQU262166:EQV262172 FAQ262166:FAR262172 FKM262166:FKN262172 FUI262166:FUJ262172 GEE262166:GEF262172 GOA262166:GOB262172 GXW262166:GXX262172 HHS262166:HHT262172 HRO262166:HRP262172 IBK262166:IBL262172 ILG262166:ILH262172 IVC262166:IVD262172 JEY262166:JEZ262172 JOU262166:JOV262172 JYQ262166:JYR262172 KIM262166:KIN262172 KSI262166:KSJ262172 LCE262166:LCF262172 LMA262166:LMB262172 LVW262166:LVX262172 MFS262166:MFT262172 MPO262166:MPP262172 MZK262166:MZL262172 NJG262166:NJH262172 NTC262166:NTD262172 OCY262166:OCZ262172 OMU262166:OMV262172 OWQ262166:OWR262172 PGM262166:PGN262172 PQI262166:PQJ262172 QAE262166:QAF262172 QKA262166:QKB262172 QTW262166:QTX262172 RDS262166:RDT262172 RNO262166:RNP262172 RXK262166:RXL262172 SHG262166:SHH262172 SRC262166:SRD262172 TAY262166:TAZ262172 TKU262166:TKV262172 TUQ262166:TUR262172 UEM262166:UEN262172 UOI262166:UOJ262172 UYE262166:UYF262172 VIA262166:VIB262172 VRW262166:VRX262172 WBS262166:WBT262172 WLO262166:WLP262172 WVK262166:WVL262172 C327702:D327708 IY327702:IZ327708 SU327702:SV327708 ACQ327702:ACR327708 AMM327702:AMN327708 AWI327702:AWJ327708 BGE327702:BGF327708 BQA327702:BQB327708 BZW327702:BZX327708 CJS327702:CJT327708 CTO327702:CTP327708 DDK327702:DDL327708 DNG327702:DNH327708 DXC327702:DXD327708 EGY327702:EGZ327708 EQU327702:EQV327708 FAQ327702:FAR327708 FKM327702:FKN327708 FUI327702:FUJ327708 GEE327702:GEF327708 GOA327702:GOB327708 GXW327702:GXX327708 HHS327702:HHT327708 HRO327702:HRP327708 IBK327702:IBL327708 ILG327702:ILH327708 IVC327702:IVD327708 JEY327702:JEZ327708 JOU327702:JOV327708 JYQ327702:JYR327708 KIM327702:KIN327708 KSI327702:KSJ327708 LCE327702:LCF327708 LMA327702:LMB327708 LVW327702:LVX327708 MFS327702:MFT327708 MPO327702:MPP327708 MZK327702:MZL327708 NJG327702:NJH327708 NTC327702:NTD327708 OCY327702:OCZ327708 OMU327702:OMV327708 OWQ327702:OWR327708 PGM327702:PGN327708 PQI327702:PQJ327708 QAE327702:QAF327708 QKA327702:QKB327708 QTW327702:QTX327708 RDS327702:RDT327708 RNO327702:RNP327708 RXK327702:RXL327708 SHG327702:SHH327708 SRC327702:SRD327708 TAY327702:TAZ327708 TKU327702:TKV327708 TUQ327702:TUR327708 UEM327702:UEN327708 UOI327702:UOJ327708 UYE327702:UYF327708 VIA327702:VIB327708 VRW327702:VRX327708 WBS327702:WBT327708 WLO327702:WLP327708 WVK327702:WVL327708 C393238:D393244 IY393238:IZ393244 SU393238:SV393244 ACQ393238:ACR393244 AMM393238:AMN393244 AWI393238:AWJ393244 BGE393238:BGF393244 BQA393238:BQB393244 BZW393238:BZX393244 CJS393238:CJT393244 CTO393238:CTP393244 DDK393238:DDL393244 DNG393238:DNH393244 DXC393238:DXD393244 EGY393238:EGZ393244 EQU393238:EQV393244 FAQ393238:FAR393244 FKM393238:FKN393244 FUI393238:FUJ393244 GEE393238:GEF393244 GOA393238:GOB393244 GXW393238:GXX393244 HHS393238:HHT393244 HRO393238:HRP393244 IBK393238:IBL393244 ILG393238:ILH393244 IVC393238:IVD393244 JEY393238:JEZ393244 JOU393238:JOV393244 JYQ393238:JYR393244 KIM393238:KIN393244 KSI393238:KSJ393244 LCE393238:LCF393244 LMA393238:LMB393244 LVW393238:LVX393244 MFS393238:MFT393244 MPO393238:MPP393244 MZK393238:MZL393244 NJG393238:NJH393244 NTC393238:NTD393244 OCY393238:OCZ393244 OMU393238:OMV393244 OWQ393238:OWR393244 PGM393238:PGN393244 PQI393238:PQJ393244 QAE393238:QAF393244 QKA393238:QKB393244 QTW393238:QTX393244 RDS393238:RDT393244 RNO393238:RNP393244 RXK393238:RXL393244 SHG393238:SHH393244 SRC393238:SRD393244 TAY393238:TAZ393244 TKU393238:TKV393244 TUQ393238:TUR393244 UEM393238:UEN393244 UOI393238:UOJ393244 UYE393238:UYF393244 VIA393238:VIB393244 VRW393238:VRX393244 WBS393238:WBT393244 WLO393238:WLP393244 WVK393238:WVL393244 C458774:D458780 IY458774:IZ458780 SU458774:SV458780 ACQ458774:ACR458780 AMM458774:AMN458780 AWI458774:AWJ458780 BGE458774:BGF458780 BQA458774:BQB458780 BZW458774:BZX458780 CJS458774:CJT458780 CTO458774:CTP458780 DDK458774:DDL458780 DNG458774:DNH458780 DXC458774:DXD458780 EGY458774:EGZ458780 EQU458774:EQV458780 FAQ458774:FAR458780 FKM458774:FKN458780 FUI458774:FUJ458780 GEE458774:GEF458780 GOA458774:GOB458780 GXW458774:GXX458780 HHS458774:HHT458780 HRO458774:HRP458780 IBK458774:IBL458780 ILG458774:ILH458780 IVC458774:IVD458780 JEY458774:JEZ458780 JOU458774:JOV458780 JYQ458774:JYR458780 KIM458774:KIN458780 KSI458774:KSJ458780 LCE458774:LCF458780 LMA458774:LMB458780 LVW458774:LVX458780 MFS458774:MFT458780 MPO458774:MPP458780 MZK458774:MZL458780 NJG458774:NJH458780 NTC458774:NTD458780 OCY458774:OCZ458780 OMU458774:OMV458780 OWQ458774:OWR458780 PGM458774:PGN458780 PQI458774:PQJ458780 QAE458774:QAF458780 QKA458774:QKB458780 QTW458774:QTX458780 RDS458774:RDT458780 RNO458774:RNP458780 RXK458774:RXL458780 SHG458774:SHH458780 SRC458774:SRD458780 TAY458774:TAZ458780 TKU458774:TKV458780 TUQ458774:TUR458780 UEM458774:UEN458780 UOI458774:UOJ458780 UYE458774:UYF458780 VIA458774:VIB458780 VRW458774:VRX458780 WBS458774:WBT458780 WLO458774:WLP458780 WVK458774:WVL458780 C524310:D524316 IY524310:IZ524316 SU524310:SV524316 ACQ524310:ACR524316 AMM524310:AMN524316 AWI524310:AWJ524316 BGE524310:BGF524316 BQA524310:BQB524316 BZW524310:BZX524316 CJS524310:CJT524316 CTO524310:CTP524316 DDK524310:DDL524316 DNG524310:DNH524316 DXC524310:DXD524316 EGY524310:EGZ524316 EQU524310:EQV524316 FAQ524310:FAR524316 FKM524310:FKN524316 FUI524310:FUJ524316 GEE524310:GEF524316 GOA524310:GOB524316 GXW524310:GXX524316 HHS524310:HHT524316 HRO524310:HRP524316 IBK524310:IBL524316 ILG524310:ILH524316 IVC524310:IVD524316 JEY524310:JEZ524316 JOU524310:JOV524316 JYQ524310:JYR524316 KIM524310:KIN524316 KSI524310:KSJ524316 LCE524310:LCF524316 LMA524310:LMB524316 LVW524310:LVX524316 MFS524310:MFT524316 MPO524310:MPP524316 MZK524310:MZL524316 NJG524310:NJH524316 NTC524310:NTD524316 OCY524310:OCZ524316 OMU524310:OMV524316 OWQ524310:OWR524316 PGM524310:PGN524316 PQI524310:PQJ524316 QAE524310:QAF524316 QKA524310:QKB524316 QTW524310:QTX524316 RDS524310:RDT524316 RNO524310:RNP524316 RXK524310:RXL524316 SHG524310:SHH524316 SRC524310:SRD524316 TAY524310:TAZ524316 TKU524310:TKV524316 TUQ524310:TUR524316 UEM524310:UEN524316 UOI524310:UOJ524316 UYE524310:UYF524316 VIA524310:VIB524316 VRW524310:VRX524316 WBS524310:WBT524316 WLO524310:WLP524316 WVK524310:WVL524316 C589846:D589852 IY589846:IZ589852 SU589846:SV589852 ACQ589846:ACR589852 AMM589846:AMN589852 AWI589846:AWJ589852 BGE589846:BGF589852 BQA589846:BQB589852 BZW589846:BZX589852 CJS589846:CJT589852 CTO589846:CTP589852 DDK589846:DDL589852 DNG589846:DNH589852 DXC589846:DXD589852 EGY589846:EGZ589852 EQU589846:EQV589852 FAQ589846:FAR589852 FKM589846:FKN589852 FUI589846:FUJ589852 GEE589846:GEF589852 GOA589846:GOB589852 GXW589846:GXX589852 HHS589846:HHT589852 HRO589846:HRP589852 IBK589846:IBL589852 ILG589846:ILH589852 IVC589846:IVD589852 JEY589846:JEZ589852 JOU589846:JOV589852 JYQ589846:JYR589852 KIM589846:KIN589852 KSI589846:KSJ589852 LCE589846:LCF589852 LMA589846:LMB589852 LVW589846:LVX589852 MFS589846:MFT589852 MPO589846:MPP589852 MZK589846:MZL589852 NJG589846:NJH589852 NTC589846:NTD589852 OCY589846:OCZ589852 OMU589846:OMV589852 OWQ589846:OWR589852 PGM589846:PGN589852 PQI589846:PQJ589852 QAE589846:QAF589852 QKA589846:QKB589852 QTW589846:QTX589852 RDS589846:RDT589852 RNO589846:RNP589852 RXK589846:RXL589852 SHG589846:SHH589852 SRC589846:SRD589852 TAY589846:TAZ589852 TKU589846:TKV589852 TUQ589846:TUR589852 UEM589846:UEN589852 UOI589846:UOJ589852 UYE589846:UYF589852 VIA589846:VIB589852 VRW589846:VRX589852 WBS589846:WBT589852 WLO589846:WLP589852 WVK589846:WVL589852 C655382:D655388 IY655382:IZ655388 SU655382:SV655388 ACQ655382:ACR655388 AMM655382:AMN655388 AWI655382:AWJ655388 BGE655382:BGF655388 BQA655382:BQB655388 BZW655382:BZX655388 CJS655382:CJT655388 CTO655382:CTP655388 DDK655382:DDL655388 DNG655382:DNH655388 DXC655382:DXD655388 EGY655382:EGZ655388 EQU655382:EQV655388 FAQ655382:FAR655388 FKM655382:FKN655388 FUI655382:FUJ655388 GEE655382:GEF655388 GOA655382:GOB655388 GXW655382:GXX655388 HHS655382:HHT655388 HRO655382:HRP655388 IBK655382:IBL655388 ILG655382:ILH655388 IVC655382:IVD655388 JEY655382:JEZ655388 JOU655382:JOV655388 JYQ655382:JYR655388 KIM655382:KIN655388 KSI655382:KSJ655388 LCE655382:LCF655388 LMA655382:LMB655388 LVW655382:LVX655388 MFS655382:MFT655388 MPO655382:MPP655388 MZK655382:MZL655388 NJG655382:NJH655388 NTC655382:NTD655388 OCY655382:OCZ655388 OMU655382:OMV655388 OWQ655382:OWR655388 PGM655382:PGN655388 PQI655382:PQJ655388 QAE655382:QAF655388 QKA655382:QKB655388 QTW655382:QTX655388 RDS655382:RDT655388 RNO655382:RNP655388 RXK655382:RXL655388 SHG655382:SHH655388 SRC655382:SRD655388 TAY655382:TAZ655388 TKU655382:TKV655388 TUQ655382:TUR655388 UEM655382:UEN655388 UOI655382:UOJ655388 UYE655382:UYF655388 VIA655382:VIB655388 VRW655382:VRX655388 WBS655382:WBT655388 WLO655382:WLP655388 WVK655382:WVL655388 C720918:D720924 IY720918:IZ720924 SU720918:SV720924 ACQ720918:ACR720924 AMM720918:AMN720924 AWI720918:AWJ720924 BGE720918:BGF720924 BQA720918:BQB720924 BZW720918:BZX720924 CJS720918:CJT720924 CTO720918:CTP720924 DDK720918:DDL720924 DNG720918:DNH720924 DXC720918:DXD720924 EGY720918:EGZ720924 EQU720918:EQV720924 FAQ720918:FAR720924 FKM720918:FKN720924 FUI720918:FUJ720924 GEE720918:GEF720924 GOA720918:GOB720924 GXW720918:GXX720924 HHS720918:HHT720924 HRO720918:HRP720924 IBK720918:IBL720924 ILG720918:ILH720924 IVC720918:IVD720924 JEY720918:JEZ720924 JOU720918:JOV720924 JYQ720918:JYR720924 KIM720918:KIN720924 KSI720918:KSJ720924 LCE720918:LCF720924 LMA720918:LMB720924 LVW720918:LVX720924 MFS720918:MFT720924 MPO720918:MPP720924 MZK720918:MZL720924 NJG720918:NJH720924 NTC720918:NTD720924 OCY720918:OCZ720924 OMU720918:OMV720924 OWQ720918:OWR720924 PGM720918:PGN720924 PQI720918:PQJ720924 QAE720918:QAF720924 QKA720918:QKB720924 QTW720918:QTX720924 RDS720918:RDT720924 RNO720918:RNP720924 RXK720918:RXL720924 SHG720918:SHH720924 SRC720918:SRD720924 TAY720918:TAZ720924 TKU720918:TKV720924 TUQ720918:TUR720924 UEM720918:UEN720924 UOI720918:UOJ720924 UYE720918:UYF720924 VIA720918:VIB720924 VRW720918:VRX720924 WBS720918:WBT720924 WLO720918:WLP720924 WVK720918:WVL720924 C786454:D786460 IY786454:IZ786460 SU786454:SV786460 ACQ786454:ACR786460 AMM786454:AMN786460 AWI786454:AWJ786460 BGE786454:BGF786460 BQA786454:BQB786460 BZW786454:BZX786460 CJS786454:CJT786460 CTO786454:CTP786460 DDK786454:DDL786460 DNG786454:DNH786460 DXC786454:DXD786460 EGY786454:EGZ786460 EQU786454:EQV786460 FAQ786454:FAR786460 FKM786454:FKN786460 FUI786454:FUJ786460 GEE786454:GEF786460 GOA786454:GOB786460 GXW786454:GXX786460 HHS786454:HHT786460 HRO786454:HRP786460 IBK786454:IBL786460 ILG786454:ILH786460 IVC786454:IVD786460 JEY786454:JEZ786460 JOU786454:JOV786460 JYQ786454:JYR786460 KIM786454:KIN786460 KSI786454:KSJ786460 LCE786454:LCF786460 LMA786454:LMB786460 LVW786454:LVX786460 MFS786454:MFT786460 MPO786454:MPP786460 MZK786454:MZL786460 NJG786454:NJH786460 NTC786454:NTD786460 OCY786454:OCZ786460 OMU786454:OMV786460 OWQ786454:OWR786460 PGM786454:PGN786460 PQI786454:PQJ786460 QAE786454:QAF786460 QKA786454:QKB786460 QTW786454:QTX786460 RDS786454:RDT786460 RNO786454:RNP786460 RXK786454:RXL786460 SHG786454:SHH786460 SRC786454:SRD786460 TAY786454:TAZ786460 TKU786454:TKV786460 TUQ786454:TUR786460 UEM786454:UEN786460 UOI786454:UOJ786460 UYE786454:UYF786460 VIA786454:VIB786460 VRW786454:VRX786460 WBS786454:WBT786460 WLO786454:WLP786460 WVK786454:WVL786460 C851990:D851996 IY851990:IZ851996 SU851990:SV851996 ACQ851990:ACR851996 AMM851990:AMN851996 AWI851990:AWJ851996 BGE851990:BGF851996 BQA851990:BQB851996 BZW851990:BZX851996 CJS851990:CJT851996 CTO851990:CTP851996 DDK851990:DDL851996 DNG851990:DNH851996 DXC851990:DXD851996 EGY851990:EGZ851996 EQU851990:EQV851996 FAQ851990:FAR851996 FKM851990:FKN851996 FUI851990:FUJ851996 GEE851990:GEF851996 GOA851990:GOB851996 GXW851990:GXX851996 HHS851990:HHT851996 HRO851990:HRP851996 IBK851990:IBL851996 ILG851990:ILH851996 IVC851990:IVD851996 JEY851990:JEZ851996 JOU851990:JOV851996 JYQ851990:JYR851996 KIM851990:KIN851996 KSI851990:KSJ851996 LCE851990:LCF851996 LMA851990:LMB851996 LVW851990:LVX851996 MFS851990:MFT851996 MPO851990:MPP851996 MZK851990:MZL851996 NJG851990:NJH851996 NTC851990:NTD851996 OCY851990:OCZ851996 OMU851990:OMV851996 OWQ851990:OWR851996 PGM851990:PGN851996 PQI851990:PQJ851996 QAE851990:QAF851996 QKA851990:QKB851996 QTW851990:QTX851996 RDS851990:RDT851996 RNO851990:RNP851996 RXK851990:RXL851996 SHG851990:SHH851996 SRC851990:SRD851996 TAY851990:TAZ851996 TKU851990:TKV851996 TUQ851990:TUR851996 UEM851990:UEN851996 UOI851990:UOJ851996 UYE851990:UYF851996 VIA851990:VIB851996 VRW851990:VRX851996 WBS851990:WBT851996 WLO851990:WLP851996 WVK851990:WVL851996 C917526:D917532 IY917526:IZ917532 SU917526:SV917532 ACQ917526:ACR917532 AMM917526:AMN917532 AWI917526:AWJ917532 BGE917526:BGF917532 BQA917526:BQB917532 BZW917526:BZX917532 CJS917526:CJT917532 CTO917526:CTP917532 DDK917526:DDL917532 DNG917526:DNH917532 DXC917526:DXD917532 EGY917526:EGZ917532 EQU917526:EQV917532 FAQ917526:FAR917532 FKM917526:FKN917532 FUI917526:FUJ917532 GEE917526:GEF917532 GOA917526:GOB917532 GXW917526:GXX917532 HHS917526:HHT917532 HRO917526:HRP917532 IBK917526:IBL917532 ILG917526:ILH917532 IVC917526:IVD917532 JEY917526:JEZ917532 JOU917526:JOV917532 JYQ917526:JYR917532 KIM917526:KIN917532 KSI917526:KSJ917532 LCE917526:LCF917532 LMA917526:LMB917532 LVW917526:LVX917532 MFS917526:MFT917532 MPO917526:MPP917532 MZK917526:MZL917532 NJG917526:NJH917532 NTC917526:NTD917532 OCY917526:OCZ917532 OMU917526:OMV917532 OWQ917526:OWR917532 PGM917526:PGN917532 PQI917526:PQJ917532 QAE917526:QAF917532 QKA917526:QKB917532 QTW917526:QTX917532 RDS917526:RDT917532 RNO917526:RNP917532 RXK917526:RXL917532 SHG917526:SHH917532 SRC917526:SRD917532 TAY917526:TAZ917532 TKU917526:TKV917532 TUQ917526:TUR917532 UEM917526:UEN917532 UOI917526:UOJ917532 UYE917526:UYF917532 VIA917526:VIB917532 VRW917526:VRX917532 WBS917526:WBT917532 WLO917526:WLP917532 WVK917526:WVL917532 C983062:D983068 IY983062:IZ983068 SU983062:SV983068 ACQ983062:ACR983068 AMM983062:AMN983068 AWI983062:AWJ983068 BGE983062:BGF983068 BQA983062:BQB983068 BZW983062:BZX983068 CJS983062:CJT983068 CTO983062:CTP983068 DDK983062:DDL983068 DNG983062:DNH983068 DXC983062:DXD983068 EGY983062:EGZ983068 EQU983062:EQV983068 FAQ983062:FAR983068 FKM983062:FKN983068 FUI983062:FUJ983068 GEE983062:GEF983068 GOA983062:GOB983068 GXW983062:GXX983068 HHS983062:HHT983068 HRO983062:HRP983068 IBK983062:IBL983068 ILG983062:ILH983068 IVC983062:IVD983068 JEY983062:JEZ983068 JOU983062:JOV983068 JYQ983062:JYR983068 KIM983062:KIN983068 KSI983062:KSJ983068 LCE983062:LCF983068 LMA983062:LMB983068 LVW983062:LVX983068 MFS983062:MFT983068 MPO983062:MPP983068 MZK983062:MZL983068 NJG983062:NJH983068 NTC983062:NTD983068 OCY983062:OCZ983068 OMU983062:OMV983068 OWQ983062:OWR983068 PGM983062:PGN983068 PQI983062:PQJ983068 QAE983062:QAF983068 QKA983062:QKB983068 QTW983062:QTX983068 RDS983062:RDT983068 RNO983062:RNP983068 RXK983062:RXL983068 SHG983062:SHH983068 SRC983062:SRD983068 TAY983062:TAZ983068 TKU983062:TKV983068 TUQ983062:TUR983068 UEM983062:UEN983068 UOI983062:UOJ983068 UYE983062:UYF983068 VIA983062:VIB983068 VRW983062:VRX983068 WBS983062:WBT983068 WLO983062:WLP983068 WVK983062:WVL983068 UYE983081:UYF983094 IY67:IZ70 SU67:SV70 ACQ67:ACR70 AMM67:AMN70 AWI67:AWJ70 BGE67:BGF70 BQA67:BQB70 BZW67:BZX70 CJS67:CJT70 CTO67:CTP70 DDK67:DDL70 DNG67:DNH70 DXC67:DXD70 EGY67:EGZ70 EQU67:EQV70 FAQ67:FAR70 FKM67:FKN70 FUI67:FUJ70 GEE67:GEF70 GOA67:GOB70 GXW67:GXX70 HHS67:HHT70 HRO67:HRP70 IBK67:IBL70 ILG67:ILH70 IVC67:IVD70 JEY67:JEZ70 JOU67:JOV70 JYQ67:JYR70 KIM67:KIN70 KSI67:KSJ70 LCE67:LCF70 LMA67:LMB70 LVW67:LVX70 MFS67:MFT70 MPO67:MPP70 MZK67:MZL70 NJG67:NJH70 NTC67:NTD70 OCY67:OCZ70 OMU67:OMV70 OWQ67:OWR70 PGM67:PGN70 PQI67:PQJ70 QAE67:QAF70 QKA67:QKB70 QTW67:QTX70 RDS67:RDT70 RNO67:RNP70 RXK67:RXL70 SHG67:SHH70 SRC67:SRD70 TAY67:TAZ70 TKU67:TKV70 TUQ67:TUR70 UEM67:UEN70 UOI67:UOJ70 UYE67:UYF70 VIA67:VIB70 VRW67:VRX70 WBS67:WBT70 WLO67:WLP70 WVK67:WVL70 C65605:D65608 IY65605:IZ65608 SU65605:SV65608 ACQ65605:ACR65608 AMM65605:AMN65608 AWI65605:AWJ65608 BGE65605:BGF65608 BQA65605:BQB65608 BZW65605:BZX65608 CJS65605:CJT65608 CTO65605:CTP65608 DDK65605:DDL65608 DNG65605:DNH65608 DXC65605:DXD65608 EGY65605:EGZ65608 EQU65605:EQV65608 FAQ65605:FAR65608 FKM65605:FKN65608 FUI65605:FUJ65608 GEE65605:GEF65608 GOA65605:GOB65608 GXW65605:GXX65608 HHS65605:HHT65608 HRO65605:HRP65608 IBK65605:IBL65608 ILG65605:ILH65608 IVC65605:IVD65608 JEY65605:JEZ65608 JOU65605:JOV65608 JYQ65605:JYR65608 KIM65605:KIN65608 KSI65605:KSJ65608 LCE65605:LCF65608 LMA65605:LMB65608 LVW65605:LVX65608 MFS65605:MFT65608 MPO65605:MPP65608 MZK65605:MZL65608 NJG65605:NJH65608 NTC65605:NTD65608 OCY65605:OCZ65608 OMU65605:OMV65608 OWQ65605:OWR65608 PGM65605:PGN65608 PQI65605:PQJ65608 QAE65605:QAF65608 QKA65605:QKB65608 QTW65605:QTX65608 RDS65605:RDT65608 RNO65605:RNP65608 RXK65605:RXL65608 SHG65605:SHH65608 SRC65605:SRD65608 TAY65605:TAZ65608 TKU65605:TKV65608 TUQ65605:TUR65608 UEM65605:UEN65608 UOI65605:UOJ65608 UYE65605:UYF65608 VIA65605:VIB65608 VRW65605:VRX65608 WBS65605:WBT65608 WLO65605:WLP65608 WVK65605:WVL65608 C131141:D131144 IY131141:IZ131144 SU131141:SV131144 ACQ131141:ACR131144 AMM131141:AMN131144 AWI131141:AWJ131144 BGE131141:BGF131144 BQA131141:BQB131144 BZW131141:BZX131144 CJS131141:CJT131144 CTO131141:CTP131144 DDK131141:DDL131144 DNG131141:DNH131144 DXC131141:DXD131144 EGY131141:EGZ131144 EQU131141:EQV131144 FAQ131141:FAR131144 FKM131141:FKN131144 FUI131141:FUJ131144 GEE131141:GEF131144 GOA131141:GOB131144 GXW131141:GXX131144 HHS131141:HHT131144 HRO131141:HRP131144 IBK131141:IBL131144 ILG131141:ILH131144 IVC131141:IVD131144 JEY131141:JEZ131144 JOU131141:JOV131144 JYQ131141:JYR131144 KIM131141:KIN131144 KSI131141:KSJ131144 LCE131141:LCF131144 LMA131141:LMB131144 LVW131141:LVX131144 MFS131141:MFT131144 MPO131141:MPP131144 MZK131141:MZL131144 NJG131141:NJH131144 NTC131141:NTD131144 OCY131141:OCZ131144 OMU131141:OMV131144 OWQ131141:OWR131144 PGM131141:PGN131144 PQI131141:PQJ131144 QAE131141:QAF131144 QKA131141:QKB131144 QTW131141:QTX131144 RDS131141:RDT131144 RNO131141:RNP131144 RXK131141:RXL131144 SHG131141:SHH131144 SRC131141:SRD131144 TAY131141:TAZ131144 TKU131141:TKV131144 TUQ131141:TUR131144 UEM131141:UEN131144 UOI131141:UOJ131144 UYE131141:UYF131144 VIA131141:VIB131144 VRW131141:VRX131144 WBS131141:WBT131144 WLO131141:WLP131144 WVK131141:WVL131144 C196677:D196680 IY196677:IZ196680 SU196677:SV196680 ACQ196677:ACR196680 AMM196677:AMN196680 AWI196677:AWJ196680 BGE196677:BGF196680 BQA196677:BQB196680 BZW196677:BZX196680 CJS196677:CJT196680 CTO196677:CTP196680 DDK196677:DDL196680 DNG196677:DNH196680 DXC196677:DXD196680 EGY196677:EGZ196680 EQU196677:EQV196680 FAQ196677:FAR196680 FKM196677:FKN196680 FUI196677:FUJ196680 GEE196677:GEF196680 GOA196677:GOB196680 GXW196677:GXX196680 HHS196677:HHT196680 HRO196677:HRP196680 IBK196677:IBL196680 ILG196677:ILH196680 IVC196677:IVD196680 JEY196677:JEZ196680 JOU196677:JOV196680 JYQ196677:JYR196680 KIM196677:KIN196680 KSI196677:KSJ196680 LCE196677:LCF196680 LMA196677:LMB196680 LVW196677:LVX196680 MFS196677:MFT196680 MPO196677:MPP196680 MZK196677:MZL196680 NJG196677:NJH196680 NTC196677:NTD196680 OCY196677:OCZ196680 OMU196677:OMV196680 OWQ196677:OWR196680 PGM196677:PGN196680 PQI196677:PQJ196680 QAE196677:QAF196680 QKA196677:QKB196680 QTW196677:QTX196680 RDS196677:RDT196680 RNO196677:RNP196680 RXK196677:RXL196680 SHG196677:SHH196680 SRC196677:SRD196680 TAY196677:TAZ196680 TKU196677:TKV196680 TUQ196677:TUR196680 UEM196677:UEN196680 UOI196677:UOJ196680 UYE196677:UYF196680 VIA196677:VIB196680 VRW196677:VRX196680 WBS196677:WBT196680 WLO196677:WLP196680 WVK196677:WVL196680 C262213:D262216 IY262213:IZ262216 SU262213:SV262216 ACQ262213:ACR262216 AMM262213:AMN262216 AWI262213:AWJ262216 BGE262213:BGF262216 BQA262213:BQB262216 BZW262213:BZX262216 CJS262213:CJT262216 CTO262213:CTP262216 DDK262213:DDL262216 DNG262213:DNH262216 DXC262213:DXD262216 EGY262213:EGZ262216 EQU262213:EQV262216 FAQ262213:FAR262216 FKM262213:FKN262216 FUI262213:FUJ262216 GEE262213:GEF262216 GOA262213:GOB262216 GXW262213:GXX262216 HHS262213:HHT262216 HRO262213:HRP262216 IBK262213:IBL262216 ILG262213:ILH262216 IVC262213:IVD262216 JEY262213:JEZ262216 JOU262213:JOV262216 JYQ262213:JYR262216 KIM262213:KIN262216 KSI262213:KSJ262216 LCE262213:LCF262216 LMA262213:LMB262216 LVW262213:LVX262216 MFS262213:MFT262216 MPO262213:MPP262216 MZK262213:MZL262216 NJG262213:NJH262216 NTC262213:NTD262216 OCY262213:OCZ262216 OMU262213:OMV262216 OWQ262213:OWR262216 PGM262213:PGN262216 PQI262213:PQJ262216 QAE262213:QAF262216 QKA262213:QKB262216 QTW262213:QTX262216 RDS262213:RDT262216 RNO262213:RNP262216 RXK262213:RXL262216 SHG262213:SHH262216 SRC262213:SRD262216 TAY262213:TAZ262216 TKU262213:TKV262216 TUQ262213:TUR262216 UEM262213:UEN262216 UOI262213:UOJ262216 UYE262213:UYF262216 VIA262213:VIB262216 VRW262213:VRX262216 WBS262213:WBT262216 WLO262213:WLP262216 WVK262213:WVL262216 C327749:D327752 IY327749:IZ327752 SU327749:SV327752 ACQ327749:ACR327752 AMM327749:AMN327752 AWI327749:AWJ327752 BGE327749:BGF327752 BQA327749:BQB327752 BZW327749:BZX327752 CJS327749:CJT327752 CTO327749:CTP327752 DDK327749:DDL327752 DNG327749:DNH327752 DXC327749:DXD327752 EGY327749:EGZ327752 EQU327749:EQV327752 FAQ327749:FAR327752 FKM327749:FKN327752 FUI327749:FUJ327752 GEE327749:GEF327752 GOA327749:GOB327752 GXW327749:GXX327752 HHS327749:HHT327752 HRO327749:HRP327752 IBK327749:IBL327752 ILG327749:ILH327752 IVC327749:IVD327752 JEY327749:JEZ327752 JOU327749:JOV327752 JYQ327749:JYR327752 KIM327749:KIN327752 KSI327749:KSJ327752 LCE327749:LCF327752 LMA327749:LMB327752 LVW327749:LVX327752 MFS327749:MFT327752 MPO327749:MPP327752 MZK327749:MZL327752 NJG327749:NJH327752 NTC327749:NTD327752 OCY327749:OCZ327752 OMU327749:OMV327752 OWQ327749:OWR327752 PGM327749:PGN327752 PQI327749:PQJ327752 QAE327749:QAF327752 QKA327749:QKB327752 QTW327749:QTX327752 RDS327749:RDT327752 RNO327749:RNP327752 RXK327749:RXL327752 SHG327749:SHH327752 SRC327749:SRD327752 TAY327749:TAZ327752 TKU327749:TKV327752 TUQ327749:TUR327752 UEM327749:UEN327752 UOI327749:UOJ327752 UYE327749:UYF327752 VIA327749:VIB327752 VRW327749:VRX327752 WBS327749:WBT327752 WLO327749:WLP327752 WVK327749:WVL327752 C393285:D393288 IY393285:IZ393288 SU393285:SV393288 ACQ393285:ACR393288 AMM393285:AMN393288 AWI393285:AWJ393288 BGE393285:BGF393288 BQA393285:BQB393288 BZW393285:BZX393288 CJS393285:CJT393288 CTO393285:CTP393288 DDK393285:DDL393288 DNG393285:DNH393288 DXC393285:DXD393288 EGY393285:EGZ393288 EQU393285:EQV393288 FAQ393285:FAR393288 FKM393285:FKN393288 FUI393285:FUJ393288 GEE393285:GEF393288 GOA393285:GOB393288 GXW393285:GXX393288 HHS393285:HHT393288 HRO393285:HRP393288 IBK393285:IBL393288 ILG393285:ILH393288 IVC393285:IVD393288 JEY393285:JEZ393288 JOU393285:JOV393288 JYQ393285:JYR393288 KIM393285:KIN393288 KSI393285:KSJ393288 LCE393285:LCF393288 LMA393285:LMB393288 LVW393285:LVX393288 MFS393285:MFT393288 MPO393285:MPP393288 MZK393285:MZL393288 NJG393285:NJH393288 NTC393285:NTD393288 OCY393285:OCZ393288 OMU393285:OMV393288 OWQ393285:OWR393288 PGM393285:PGN393288 PQI393285:PQJ393288 QAE393285:QAF393288 QKA393285:QKB393288 QTW393285:QTX393288 RDS393285:RDT393288 RNO393285:RNP393288 RXK393285:RXL393288 SHG393285:SHH393288 SRC393285:SRD393288 TAY393285:TAZ393288 TKU393285:TKV393288 TUQ393285:TUR393288 UEM393285:UEN393288 UOI393285:UOJ393288 UYE393285:UYF393288 VIA393285:VIB393288 VRW393285:VRX393288 WBS393285:WBT393288 WLO393285:WLP393288 WVK393285:WVL393288 C458821:D458824 IY458821:IZ458824 SU458821:SV458824 ACQ458821:ACR458824 AMM458821:AMN458824 AWI458821:AWJ458824 BGE458821:BGF458824 BQA458821:BQB458824 BZW458821:BZX458824 CJS458821:CJT458824 CTO458821:CTP458824 DDK458821:DDL458824 DNG458821:DNH458824 DXC458821:DXD458824 EGY458821:EGZ458824 EQU458821:EQV458824 FAQ458821:FAR458824 FKM458821:FKN458824 FUI458821:FUJ458824 GEE458821:GEF458824 GOA458821:GOB458824 GXW458821:GXX458824 HHS458821:HHT458824 HRO458821:HRP458824 IBK458821:IBL458824 ILG458821:ILH458824 IVC458821:IVD458824 JEY458821:JEZ458824 JOU458821:JOV458824 JYQ458821:JYR458824 KIM458821:KIN458824 KSI458821:KSJ458824 LCE458821:LCF458824 LMA458821:LMB458824 LVW458821:LVX458824 MFS458821:MFT458824 MPO458821:MPP458824 MZK458821:MZL458824 NJG458821:NJH458824 NTC458821:NTD458824 OCY458821:OCZ458824 OMU458821:OMV458824 OWQ458821:OWR458824 PGM458821:PGN458824 PQI458821:PQJ458824 QAE458821:QAF458824 QKA458821:QKB458824 QTW458821:QTX458824 RDS458821:RDT458824 RNO458821:RNP458824 RXK458821:RXL458824 SHG458821:SHH458824 SRC458821:SRD458824 TAY458821:TAZ458824 TKU458821:TKV458824 TUQ458821:TUR458824 UEM458821:UEN458824 UOI458821:UOJ458824 UYE458821:UYF458824 VIA458821:VIB458824 VRW458821:VRX458824 WBS458821:WBT458824 WLO458821:WLP458824 WVK458821:WVL458824 C524357:D524360 IY524357:IZ524360 SU524357:SV524360 ACQ524357:ACR524360 AMM524357:AMN524360 AWI524357:AWJ524360 BGE524357:BGF524360 BQA524357:BQB524360 BZW524357:BZX524360 CJS524357:CJT524360 CTO524357:CTP524360 DDK524357:DDL524360 DNG524357:DNH524360 DXC524357:DXD524360 EGY524357:EGZ524360 EQU524357:EQV524360 FAQ524357:FAR524360 FKM524357:FKN524360 FUI524357:FUJ524360 GEE524357:GEF524360 GOA524357:GOB524360 GXW524357:GXX524360 HHS524357:HHT524360 HRO524357:HRP524360 IBK524357:IBL524360 ILG524357:ILH524360 IVC524357:IVD524360 JEY524357:JEZ524360 JOU524357:JOV524360 JYQ524357:JYR524360 KIM524357:KIN524360 KSI524357:KSJ524360 LCE524357:LCF524360 LMA524357:LMB524360 LVW524357:LVX524360 MFS524357:MFT524360 MPO524357:MPP524360 MZK524357:MZL524360 NJG524357:NJH524360 NTC524357:NTD524360 OCY524357:OCZ524360 OMU524357:OMV524360 OWQ524357:OWR524360 PGM524357:PGN524360 PQI524357:PQJ524360 QAE524357:QAF524360 QKA524357:QKB524360 QTW524357:QTX524360 RDS524357:RDT524360 RNO524357:RNP524360 RXK524357:RXL524360 SHG524357:SHH524360 SRC524357:SRD524360 TAY524357:TAZ524360 TKU524357:TKV524360 TUQ524357:TUR524360 UEM524357:UEN524360 UOI524357:UOJ524360 UYE524357:UYF524360 VIA524357:VIB524360 VRW524357:VRX524360 WBS524357:WBT524360 WLO524357:WLP524360 WVK524357:WVL524360 C589893:D589896 IY589893:IZ589896 SU589893:SV589896 ACQ589893:ACR589896 AMM589893:AMN589896 AWI589893:AWJ589896 BGE589893:BGF589896 BQA589893:BQB589896 BZW589893:BZX589896 CJS589893:CJT589896 CTO589893:CTP589896 DDK589893:DDL589896 DNG589893:DNH589896 DXC589893:DXD589896 EGY589893:EGZ589896 EQU589893:EQV589896 FAQ589893:FAR589896 FKM589893:FKN589896 FUI589893:FUJ589896 GEE589893:GEF589896 GOA589893:GOB589896 GXW589893:GXX589896 HHS589893:HHT589896 HRO589893:HRP589896 IBK589893:IBL589896 ILG589893:ILH589896 IVC589893:IVD589896 JEY589893:JEZ589896 JOU589893:JOV589896 JYQ589893:JYR589896 KIM589893:KIN589896 KSI589893:KSJ589896 LCE589893:LCF589896 LMA589893:LMB589896 LVW589893:LVX589896 MFS589893:MFT589896 MPO589893:MPP589896 MZK589893:MZL589896 NJG589893:NJH589896 NTC589893:NTD589896 OCY589893:OCZ589896 OMU589893:OMV589896 OWQ589893:OWR589896 PGM589893:PGN589896 PQI589893:PQJ589896 QAE589893:QAF589896 QKA589893:QKB589896 QTW589893:QTX589896 RDS589893:RDT589896 RNO589893:RNP589896 RXK589893:RXL589896 SHG589893:SHH589896 SRC589893:SRD589896 TAY589893:TAZ589896 TKU589893:TKV589896 TUQ589893:TUR589896 UEM589893:UEN589896 UOI589893:UOJ589896 UYE589893:UYF589896 VIA589893:VIB589896 VRW589893:VRX589896 WBS589893:WBT589896 WLO589893:WLP589896 WVK589893:WVL589896 C655429:D655432 IY655429:IZ655432 SU655429:SV655432 ACQ655429:ACR655432 AMM655429:AMN655432 AWI655429:AWJ655432 BGE655429:BGF655432 BQA655429:BQB655432 BZW655429:BZX655432 CJS655429:CJT655432 CTO655429:CTP655432 DDK655429:DDL655432 DNG655429:DNH655432 DXC655429:DXD655432 EGY655429:EGZ655432 EQU655429:EQV655432 FAQ655429:FAR655432 FKM655429:FKN655432 FUI655429:FUJ655432 GEE655429:GEF655432 GOA655429:GOB655432 GXW655429:GXX655432 HHS655429:HHT655432 HRO655429:HRP655432 IBK655429:IBL655432 ILG655429:ILH655432 IVC655429:IVD655432 JEY655429:JEZ655432 JOU655429:JOV655432 JYQ655429:JYR655432 KIM655429:KIN655432 KSI655429:KSJ655432 LCE655429:LCF655432 LMA655429:LMB655432 LVW655429:LVX655432 MFS655429:MFT655432 MPO655429:MPP655432 MZK655429:MZL655432 NJG655429:NJH655432 NTC655429:NTD655432 OCY655429:OCZ655432 OMU655429:OMV655432 OWQ655429:OWR655432 PGM655429:PGN655432 PQI655429:PQJ655432 QAE655429:QAF655432 QKA655429:QKB655432 QTW655429:QTX655432 RDS655429:RDT655432 RNO655429:RNP655432 RXK655429:RXL655432 SHG655429:SHH655432 SRC655429:SRD655432 TAY655429:TAZ655432 TKU655429:TKV655432 TUQ655429:TUR655432 UEM655429:UEN655432 UOI655429:UOJ655432 UYE655429:UYF655432 VIA655429:VIB655432 VRW655429:VRX655432 WBS655429:WBT655432 WLO655429:WLP655432 WVK655429:WVL655432 C720965:D720968 IY720965:IZ720968 SU720965:SV720968 ACQ720965:ACR720968 AMM720965:AMN720968 AWI720965:AWJ720968 BGE720965:BGF720968 BQA720965:BQB720968 BZW720965:BZX720968 CJS720965:CJT720968 CTO720965:CTP720968 DDK720965:DDL720968 DNG720965:DNH720968 DXC720965:DXD720968 EGY720965:EGZ720968 EQU720965:EQV720968 FAQ720965:FAR720968 FKM720965:FKN720968 FUI720965:FUJ720968 GEE720965:GEF720968 GOA720965:GOB720968 GXW720965:GXX720968 HHS720965:HHT720968 HRO720965:HRP720968 IBK720965:IBL720968 ILG720965:ILH720968 IVC720965:IVD720968 JEY720965:JEZ720968 JOU720965:JOV720968 JYQ720965:JYR720968 KIM720965:KIN720968 KSI720965:KSJ720968 LCE720965:LCF720968 LMA720965:LMB720968 LVW720965:LVX720968 MFS720965:MFT720968 MPO720965:MPP720968 MZK720965:MZL720968 NJG720965:NJH720968 NTC720965:NTD720968 OCY720965:OCZ720968 OMU720965:OMV720968 OWQ720965:OWR720968 PGM720965:PGN720968 PQI720965:PQJ720968 QAE720965:QAF720968 QKA720965:QKB720968 QTW720965:QTX720968 RDS720965:RDT720968 RNO720965:RNP720968 RXK720965:RXL720968 SHG720965:SHH720968 SRC720965:SRD720968 TAY720965:TAZ720968 TKU720965:TKV720968 TUQ720965:TUR720968 UEM720965:UEN720968 UOI720965:UOJ720968 UYE720965:UYF720968 VIA720965:VIB720968 VRW720965:VRX720968 WBS720965:WBT720968 WLO720965:WLP720968 WVK720965:WVL720968 C786501:D786504 IY786501:IZ786504 SU786501:SV786504 ACQ786501:ACR786504 AMM786501:AMN786504 AWI786501:AWJ786504 BGE786501:BGF786504 BQA786501:BQB786504 BZW786501:BZX786504 CJS786501:CJT786504 CTO786501:CTP786504 DDK786501:DDL786504 DNG786501:DNH786504 DXC786501:DXD786504 EGY786501:EGZ786504 EQU786501:EQV786504 FAQ786501:FAR786504 FKM786501:FKN786504 FUI786501:FUJ786504 GEE786501:GEF786504 GOA786501:GOB786504 GXW786501:GXX786504 HHS786501:HHT786504 HRO786501:HRP786504 IBK786501:IBL786504 ILG786501:ILH786504 IVC786501:IVD786504 JEY786501:JEZ786504 JOU786501:JOV786504 JYQ786501:JYR786504 KIM786501:KIN786504 KSI786501:KSJ786504 LCE786501:LCF786504 LMA786501:LMB786504 LVW786501:LVX786504 MFS786501:MFT786504 MPO786501:MPP786504 MZK786501:MZL786504 NJG786501:NJH786504 NTC786501:NTD786504 OCY786501:OCZ786504 OMU786501:OMV786504 OWQ786501:OWR786504 PGM786501:PGN786504 PQI786501:PQJ786504 QAE786501:QAF786504 QKA786501:QKB786504 QTW786501:QTX786504 RDS786501:RDT786504 RNO786501:RNP786504 RXK786501:RXL786504 SHG786501:SHH786504 SRC786501:SRD786504 TAY786501:TAZ786504 TKU786501:TKV786504 TUQ786501:TUR786504 UEM786501:UEN786504 UOI786501:UOJ786504 UYE786501:UYF786504 VIA786501:VIB786504 VRW786501:VRX786504 WBS786501:WBT786504 WLO786501:WLP786504 WVK786501:WVL786504 C852037:D852040 IY852037:IZ852040 SU852037:SV852040 ACQ852037:ACR852040 AMM852037:AMN852040 AWI852037:AWJ852040 BGE852037:BGF852040 BQA852037:BQB852040 BZW852037:BZX852040 CJS852037:CJT852040 CTO852037:CTP852040 DDK852037:DDL852040 DNG852037:DNH852040 DXC852037:DXD852040 EGY852037:EGZ852040 EQU852037:EQV852040 FAQ852037:FAR852040 FKM852037:FKN852040 FUI852037:FUJ852040 GEE852037:GEF852040 GOA852037:GOB852040 GXW852037:GXX852040 HHS852037:HHT852040 HRO852037:HRP852040 IBK852037:IBL852040 ILG852037:ILH852040 IVC852037:IVD852040 JEY852037:JEZ852040 JOU852037:JOV852040 JYQ852037:JYR852040 KIM852037:KIN852040 KSI852037:KSJ852040 LCE852037:LCF852040 LMA852037:LMB852040 LVW852037:LVX852040 MFS852037:MFT852040 MPO852037:MPP852040 MZK852037:MZL852040 NJG852037:NJH852040 NTC852037:NTD852040 OCY852037:OCZ852040 OMU852037:OMV852040 OWQ852037:OWR852040 PGM852037:PGN852040 PQI852037:PQJ852040 QAE852037:QAF852040 QKA852037:QKB852040 QTW852037:QTX852040 RDS852037:RDT852040 RNO852037:RNP852040 RXK852037:RXL852040 SHG852037:SHH852040 SRC852037:SRD852040 TAY852037:TAZ852040 TKU852037:TKV852040 TUQ852037:TUR852040 UEM852037:UEN852040 UOI852037:UOJ852040 UYE852037:UYF852040 VIA852037:VIB852040 VRW852037:VRX852040 WBS852037:WBT852040 WLO852037:WLP852040 WVK852037:WVL852040 C917573:D917576 IY917573:IZ917576 SU917573:SV917576 ACQ917573:ACR917576 AMM917573:AMN917576 AWI917573:AWJ917576 BGE917573:BGF917576 BQA917573:BQB917576 BZW917573:BZX917576 CJS917573:CJT917576 CTO917573:CTP917576 DDK917573:DDL917576 DNG917573:DNH917576 DXC917573:DXD917576 EGY917573:EGZ917576 EQU917573:EQV917576 FAQ917573:FAR917576 FKM917573:FKN917576 FUI917573:FUJ917576 GEE917573:GEF917576 GOA917573:GOB917576 GXW917573:GXX917576 HHS917573:HHT917576 HRO917573:HRP917576 IBK917573:IBL917576 ILG917573:ILH917576 IVC917573:IVD917576 JEY917573:JEZ917576 JOU917573:JOV917576 JYQ917573:JYR917576 KIM917573:KIN917576 KSI917573:KSJ917576 LCE917573:LCF917576 LMA917573:LMB917576 LVW917573:LVX917576 MFS917573:MFT917576 MPO917573:MPP917576 MZK917573:MZL917576 NJG917573:NJH917576 NTC917573:NTD917576 OCY917573:OCZ917576 OMU917573:OMV917576 OWQ917573:OWR917576 PGM917573:PGN917576 PQI917573:PQJ917576 QAE917573:QAF917576 QKA917573:QKB917576 QTW917573:QTX917576 RDS917573:RDT917576 RNO917573:RNP917576 RXK917573:RXL917576 SHG917573:SHH917576 SRC917573:SRD917576 TAY917573:TAZ917576 TKU917573:TKV917576 TUQ917573:TUR917576 UEM917573:UEN917576 UOI917573:UOJ917576 UYE917573:UYF917576 VIA917573:VIB917576 VRW917573:VRX917576 WBS917573:WBT917576 WLO917573:WLP917576 WVK917573:WVL917576 C983109:D983112 IY983109:IZ983112 SU983109:SV983112 ACQ983109:ACR983112 AMM983109:AMN983112 AWI983109:AWJ983112 BGE983109:BGF983112 BQA983109:BQB983112 BZW983109:BZX983112 CJS983109:CJT983112 CTO983109:CTP983112 DDK983109:DDL983112 DNG983109:DNH983112 DXC983109:DXD983112 EGY983109:EGZ983112 EQU983109:EQV983112 FAQ983109:FAR983112 FKM983109:FKN983112 FUI983109:FUJ983112 GEE983109:GEF983112 GOA983109:GOB983112 GXW983109:GXX983112 HHS983109:HHT983112 HRO983109:HRP983112 IBK983109:IBL983112 ILG983109:ILH983112 IVC983109:IVD983112 JEY983109:JEZ983112 JOU983109:JOV983112 JYQ983109:JYR983112 KIM983109:KIN983112 KSI983109:KSJ983112 LCE983109:LCF983112 LMA983109:LMB983112 LVW983109:LVX983112 MFS983109:MFT983112 MPO983109:MPP983112 MZK983109:MZL983112 NJG983109:NJH983112 NTC983109:NTD983112 OCY983109:OCZ983112 OMU983109:OMV983112 OWQ983109:OWR983112 PGM983109:PGN983112 PQI983109:PQJ983112 QAE983109:QAF983112 QKA983109:QKB983112 QTW983109:QTX983112 RDS983109:RDT983112 RNO983109:RNP983112 RXK983109:RXL983112 SHG983109:SHH983112 SRC983109:SRD983112 TAY983109:TAZ983112 TKU983109:TKV983112 TUQ983109:TUR983112 UEM983109:UEN983112 UOI983109:UOJ983112 UYE983109:UYF983112 VIA983109:VIB983112 VRW983109:VRX983112 WBS983109:WBT983112 WLO983109:WLP983112 WVK983109:WVL983112 UOI983081:UOJ983094 IY72:IZ82 SU72:SV82 ACQ72:ACR82 AMM72:AMN82 AWI72:AWJ82 BGE72:BGF82 BQA72:BQB82 BZW72:BZX82 CJS72:CJT82 CTO72:CTP82 DDK72:DDL82 DNG72:DNH82 DXC72:DXD82 EGY72:EGZ82 EQU72:EQV82 FAQ72:FAR82 FKM72:FKN82 FUI72:FUJ82 GEE72:GEF82 GOA72:GOB82 GXW72:GXX82 HHS72:HHT82 HRO72:HRP82 IBK72:IBL82 ILG72:ILH82 IVC72:IVD82 JEY72:JEZ82 JOU72:JOV82 JYQ72:JYR82 KIM72:KIN82 KSI72:KSJ82 LCE72:LCF82 LMA72:LMB82 LVW72:LVX82 MFS72:MFT82 MPO72:MPP82 MZK72:MZL82 NJG72:NJH82 NTC72:NTD82 OCY72:OCZ82 OMU72:OMV82 OWQ72:OWR82 PGM72:PGN82 PQI72:PQJ82 QAE72:QAF82 QKA72:QKB82 QTW72:QTX82 RDS72:RDT82 RNO72:RNP82 RXK72:RXL82 SHG72:SHH82 SRC72:SRD82 TAY72:TAZ82 TKU72:TKV82 TUQ72:TUR82 UEM72:UEN82 UOI72:UOJ82 UYE72:UYF82 VIA72:VIB82 VRW72:VRX82 WBS72:WBT82 WLO72:WLP82 WVK72:WVL82 C65610:D65619 IY65610:IZ65619 SU65610:SV65619 ACQ65610:ACR65619 AMM65610:AMN65619 AWI65610:AWJ65619 BGE65610:BGF65619 BQA65610:BQB65619 BZW65610:BZX65619 CJS65610:CJT65619 CTO65610:CTP65619 DDK65610:DDL65619 DNG65610:DNH65619 DXC65610:DXD65619 EGY65610:EGZ65619 EQU65610:EQV65619 FAQ65610:FAR65619 FKM65610:FKN65619 FUI65610:FUJ65619 GEE65610:GEF65619 GOA65610:GOB65619 GXW65610:GXX65619 HHS65610:HHT65619 HRO65610:HRP65619 IBK65610:IBL65619 ILG65610:ILH65619 IVC65610:IVD65619 JEY65610:JEZ65619 JOU65610:JOV65619 JYQ65610:JYR65619 KIM65610:KIN65619 KSI65610:KSJ65619 LCE65610:LCF65619 LMA65610:LMB65619 LVW65610:LVX65619 MFS65610:MFT65619 MPO65610:MPP65619 MZK65610:MZL65619 NJG65610:NJH65619 NTC65610:NTD65619 OCY65610:OCZ65619 OMU65610:OMV65619 OWQ65610:OWR65619 PGM65610:PGN65619 PQI65610:PQJ65619 QAE65610:QAF65619 QKA65610:QKB65619 QTW65610:QTX65619 RDS65610:RDT65619 RNO65610:RNP65619 RXK65610:RXL65619 SHG65610:SHH65619 SRC65610:SRD65619 TAY65610:TAZ65619 TKU65610:TKV65619 TUQ65610:TUR65619 UEM65610:UEN65619 UOI65610:UOJ65619 UYE65610:UYF65619 VIA65610:VIB65619 VRW65610:VRX65619 WBS65610:WBT65619 WLO65610:WLP65619 WVK65610:WVL65619 C131146:D131155 IY131146:IZ131155 SU131146:SV131155 ACQ131146:ACR131155 AMM131146:AMN131155 AWI131146:AWJ131155 BGE131146:BGF131155 BQA131146:BQB131155 BZW131146:BZX131155 CJS131146:CJT131155 CTO131146:CTP131155 DDK131146:DDL131155 DNG131146:DNH131155 DXC131146:DXD131155 EGY131146:EGZ131155 EQU131146:EQV131155 FAQ131146:FAR131155 FKM131146:FKN131155 FUI131146:FUJ131155 GEE131146:GEF131155 GOA131146:GOB131155 GXW131146:GXX131155 HHS131146:HHT131155 HRO131146:HRP131155 IBK131146:IBL131155 ILG131146:ILH131155 IVC131146:IVD131155 JEY131146:JEZ131155 JOU131146:JOV131155 JYQ131146:JYR131155 KIM131146:KIN131155 KSI131146:KSJ131155 LCE131146:LCF131155 LMA131146:LMB131155 LVW131146:LVX131155 MFS131146:MFT131155 MPO131146:MPP131155 MZK131146:MZL131155 NJG131146:NJH131155 NTC131146:NTD131155 OCY131146:OCZ131155 OMU131146:OMV131155 OWQ131146:OWR131155 PGM131146:PGN131155 PQI131146:PQJ131155 QAE131146:QAF131155 QKA131146:QKB131155 QTW131146:QTX131155 RDS131146:RDT131155 RNO131146:RNP131155 RXK131146:RXL131155 SHG131146:SHH131155 SRC131146:SRD131155 TAY131146:TAZ131155 TKU131146:TKV131155 TUQ131146:TUR131155 UEM131146:UEN131155 UOI131146:UOJ131155 UYE131146:UYF131155 VIA131146:VIB131155 VRW131146:VRX131155 WBS131146:WBT131155 WLO131146:WLP131155 WVK131146:WVL131155 C196682:D196691 IY196682:IZ196691 SU196682:SV196691 ACQ196682:ACR196691 AMM196682:AMN196691 AWI196682:AWJ196691 BGE196682:BGF196691 BQA196682:BQB196691 BZW196682:BZX196691 CJS196682:CJT196691 CTO196682:CTP196691 DDK196682:DDL196691 DNG196682:DNH196691 DXC196682:DXD196691 EGY196682:EGZ196691 EQU196682:EQV196691 FAQ196682:FAR196691 FKM196682:FKN196691 FUI196682:FUJ196691 GEE196682:GEF196691 GOA196682:GOB196691 GXW196682:GXX196691 HHS196682:HHT196691 HRO196682:HRP196691 IBK196682:IBL196691 ILG196682:ILH196691 IVC196682:IVD196691 JEY196682:JEZ196691 JOU196682:JOV196691 JYQ196682:JYR196691 KIM196682:KIN196691 KSI196682:KSJ196691 LCE196682:LCF196691 LMA196682:LMB196691 LVW196682:LVX196691 MFS196682:MFT196691 MPO196682:MPP196691 MZK196682:MZL196691 NJG196682:NJH196691 NTC196682:NTD196691 OCY196682:OCZ196691 OMU196682:OMV196691 OWQ196682:OWR196691 PGM196682:PGN196691 PQI196682:PQJ196691 QAE196682:QAF196691 QKA196682:QKB196691 QTW196682:QTX196691 RDS196682:RDT196691 RNO196682:RNP196691 RXK196682:RXL196691 SHG196682:SHH196691 SRC196682:SRD196691 TAY196682:TAZ196691 TKU196682:TKV196691 TUQ196682:TUR196691 UEM196682:UEN196691 UOI196682:UOJ196691 UYE196682:UYF196691 VIA196682:VIB196691 VRW196682:VRX196691 WBS196682:WBT196691 WLO196682:WLP196691 WVK196682:WVL196691 C262218:D262227 IY262218:IZ262227 SU262218:SV262227 ACQ262218:ACR262227 AMM262218:AMN262227 AWI262218:AWJ262227 BGE262218:BGF262227 BQA262218:BQB262227 BZW262218:BZX262227 CJS262218:CJT262227 CTO262218:CTP262227 DDK262218:DDL262227 DNG262218:DNH262227 DXC262218:DXD262227 EGY262218:EGZ262227 EQU262218:EQV262227 FAQ262218:FAR262227 FKM262218:FKN262227 FUI262218:FUJ262227 GEE262218:GEF262227 GOA262218:GOB262227 GXW262218:GXX262227 HHS262218:HHT262227 HRO262218:HRP262227 IBK262218:IBL262227 ILG262218:ILH262227 IVC262218:IVD262227 JEY262218:JEZ262227 JOU262218:JOV262227 JYQ262218:JYR262227 KIM262218:KIN262227 KSI262218:KSJ262227 LCE262218:LCF262227 LMA262218:LMB262227 LVW262218:LVX262227 MFS262218:MFT262227 MPO262218:MPP262227 MZK262218:MZL262227 NJG262218:NJH262227 NTC262218:NTD262227 OCY262218:OCZ262227 OMU262218:OMV262227 OWQ262218:OWR262227 PGM262218:PGN262227 PQI262218:PQJ262227 QAE262218:QAF262227 QKA262218:QKB262227 QTW262218:QTX262227 RDS262218:RDT262227 RNO262218:RNP262227 RXK262218:RXL262227 SHG262218:SHH262227 SRC262218:SRD262227 TAY262218:TAZ262227 TKU262218:TKV262227 TUQ262218:TUR262227 UEM262218:UEN262227 UOI262218:UOJ262227 UYE262218:UYF262227 VIA262218:VIB262227 VRW262218:VRX262227 WBS262218:WBT262227 WLO262218:WLP262227 WVK262218:WVL262227 C327754:D327763 IY327754:IZ327763 SU327754:SV327763 ACQ327754:ACR327763 AMM327754:AMN327763 AWI327754:AWJ327763 BGE327754:BGF327763 BQA327754:BQB327763 BZW327754:BZX327763 CJS327754:CJT327763 CTO327754:CTP327763 DDK327754:DDL327763 DNG327754:DNH327763 DXC327754:DXD327763 EGY327754:EGZ327763 EQU327754:EQV327763 FAQ327754:FAR327763 FKM327754:FKN327763 FUI327754:FUJ327763 GEE327754:GEF327763 GOA327754:GOB327763 GXW327754:GXX327763 HHS327754:HHT327763 HRO327754:HRP327763 IBK327754:IBL327763 ILG327754:ILH327763 IVC327754:IVD327763 JEY327754:JEZ327763 JOU327754:JOV327763 JYQ327754:JYR327763 KIM327754:KIN327763 KSI327754:KSJ327763 LCE327754:LCF327763 LMA327754:LMB327763 LVW327754:LVX327763 MFS327754:MFT327763 MPO327754:MPP327763 MZK327754:MZL327763 NJG327754:NJH327763 NTC327754:NTD327763 OCY327754:OCZ327763 OMU327754:OMV327763 OWQ327754:OWR327763 PGM327754:PGN327763 PQI327754:PQJ327763 QAE327754:QAF327763 QKA327754:QKB327763 QTW327754:QTX327763 RDS327754:RDT327763 RNO327754:RNP327763 RXK327754:RXL327763 SHG327754:SHH327763 SRC327754:SRD327763 TAY327754:TAZ327763 TKU327754:TKV327763 TUQ327754:TUR327763 UEM327754:UEN327763 UOI327754:UOJ327763 UYE327754:UYF327763 VIA327754:VIB327763 VRW327754:VRX327763 WBS327754:WBT327763 WLO327754:WLP327763 WVK327754:WVL327763 C393290:D393299 IY393290:IZ393299 SU393290:SV393299 ACQ393290:ACR393299 AMM393290:AMN393299 AWI393290:AWJ393299 BGE393290:BGF393299 BQA393290:BQB393299 BZW393290:BZX393299 CJS393290:CJT393299 CTO393290:CTP393299 DDK393290:DDL393299 DNG393290:DNH393299 DXC393290:DXD393299 EGY393290:EGZ393299 EQU393290:EQV393299 FAQ393290:FAR393299 FKM393290:FKN393299 FUI393290:FUJ393299 GEE393290:GEF393299 GOA393290:GOB393299 GXW393290:GXX393299 HHS393290:HHT393299 HRO393290:HRP393299 IBK393290:IBL393299 ILG393290:ILH393299 IVC393290:IVD393299 JEY393290:JEZ393299 JOU393290:JOV393299 JYQ393290:JYR393299 KIM393290:KIN393299 KSI393290:KSJ393299 LCE393290:LCF393299 LMA393290:LMB393299 LVW393290:LVX393299 MFS393290:MFT393299 MPO393290:MPP393299 MZK393290:MZL393299 NJG393290:NJH393299 NTC393290:NTD393299 OCY393290:OCZ393299 OMU393290:OMV393299 OWQ393290:OWR393299 PGM393290:PGN393299 PQI393290:PQJ393299 QAE393290:QAF393299 QKA393290:QKB393299 QTW393290:QTX393299 RDS393290:RDT393299 RNO393290:RNP393299 RXK393290:RXL393299 SHG393290:SHH393299 SRC393290:SRD393299 TAY393290:TAZ393299 TKU393290:TKV393299 TUQ393290:TUR393299 UEM393290:UEN393299 UOI393290:UOJ393299 UYE393290:UYF393299 VIA393290:VIB393299 VRW393290:VRX393299 WBS393290:WBT393299 WLO393290:WLP393299 WVK393290:WVL393299 C458826:D458835 IY458826:IZ458835 SU458826:SV458835 ACQ458826:ACR458835 AMM458826:AMN458835 AWI458826:AWJ458835 BGE458826:BGF458835 BQA458826:BQB458835 BZW458826:BZX458835 CJS458826:CJT458835 CTO458826:CTP458835 DDK458826:DDL458835 DNG458826:DNH458835 DXC458826:DXD458835 EGY458826:EGZ458835 EQU458826:EQV458835 FAQ458826:FAR458835 FKM458826:FKN458835 FUI458826:FUJ458835 GEE458826:GEF458835 GOA458826:GOB458835 GXW458826:GXX458835 HHS458826:HHT458835 HRO458826:HRP458835 IBK458826:IBL458835 ILG458826:ILH458835 IVC458826:IVD458835 JEY458826:JEZ458835 JOU458826:JOV458835 JYQ458826:JYR458835 KIM458826:KIN458835 KSI458826:KSJ458835 LCE458826:LCF458835 LMA458826:LMB458835 LVW458826:LVX458835 MFS458826:MFT458835 MPO458826:MPP458835 MZK458826:MZL458835 NJG458826:NJH458835 NTC458826:NTD458835 OCY458826:OCZ458835 OMU458826:OMV458835 OWQ458826:OWR458835 PGM458826:PGN458835 PQI458826:PQJ458835 QAE458826:QAF458835 QKA458826:QKB458835 QTW458826:QTX458835 RDS458826:RDT458835 RNO458826:RNP458835 RXK458826:RXL458835 SHG458826:SHH458835 SRC458826:SRD458835 TAY458826:TAZ458835 TKU458826:TKV458835 TUQ458826:TUR458835 UEM458826:UEN458835 UOI458826:UOJ458835 UYE458826:UYF458835 VIA458826:VIB458835 VRW458826:VRX458835 WBS458826:WBT458835 WLO458826:WLP458835 WVK458826:WVL458835 C524362:D524371 IY524362:IZ524371 SU524362:SV524371 ACQ524362:ACR524371 AMM524362:AMN524371 AWI524362:AWJ524371 BGE524362:BGF524371 BQA524362:BQB524371 BZW524362:BZX524371 CJS524362:CJT524371 CTO524362:CTP524371 DDK524362:DDL524371 DNG524362:DNH524371 DXC524362:DXD524371 EGY524362:EGZ524371 EQU524362:EQV524371 FAQ524362:FAR524371 FKM524362:FKN524371 FUI524362:FUJ524371 GEE524362:GEF524371 GOA524362:GOB524371 GXW524362:GXX524371 HHS524362:HHT524371 HRO524362:HRP524371 IBK524362:IBL524371 ILG524362:ILH524371 IVC524362:IVD524371 JEY524362:JEZ524371 JOU524362:JOV524371 JYQ524362:JYR524371 KIM524362:KIN524371 KSI524362:KSJ524371 LCE524362:LCF524371 LMA524362:LMB524371 LVW524362:LVX524371 MFS524362:MFT524371 MPO524362:MPP524371 MZK524362:MZL524371 NJG524362:NJH524371 NTC524362:NTD524371 OCY524362:OCZ524371 OMU524362:OMV524371 OWQ524362:OWR524371 PGM524362:PGN524371 PQI524362:PQJ524371 QAE524362:QAF524371 QKA524362:QKB524371 QTW524362:QTX524371 RDS524362:RDT524371 RNO524362:RNP524371 RXK524362:RXL524371 SHG524362:SHH524371 SRC524362:SRD524371 TAY524362:TAZ524371 TKU524362:TKV524371 TUQ524362:TUR524371 UEM524362:UEN524371 UOI524362:UOJ524371 UYE524362:UYF524371 VIA524362:VIB524371 VRW524362:VRX524371 WBS524362:WBT524371 WLO524362:WLP524371 WVK524362:WVL524371 C589898:D589907 IY589898:IZ589907 SU589898:SV589907 ACQ589898:ACR589907 AMM589898:AMN589907 AWI589898:AWJ589907 BGE589898:BGF589907 BQA589898:BQB589907 BZW589898:BZX589907 CJS589898:CJT589907 CTO589898:CTP589907 DDK589898:DDL589907 DNG589898:DNH589907 DXC589898:DXD589907 EGY589898:EGZ589907 EQU589898:EQV589907 FAQ589898:FAR589907 FKM589898:FKN589907 FUI589898:FUJ589907 GEE589898:GEF589907 GOA589898:GOB589907 GXW589898:GXX589907 HHS589898:HHT589907 HRO589898:HRP589907 IBK589898:IBL589907 ILG589898:ILH589907 IVC589898:IVD589907 JEY589898:JEZ589907 JOU589898:JOV589907 JYQ589898:JYR589907 KIM589898:KIN589907 KSI589898:KSJ589907 LCE589898:LCF589907 LMA589898:LMB589907 LVW589898:LVX589907 MFS589898:MFT589907 MPO589898:MPP589907 MZK589898:MZL589907 NJG589898:NJH589907 NTC589898:NTD589907 OCY589898:OCZ589907 OMU589898:OMV589907 OWQ589898:OWR589907 PGM589898:PGN589907 PQI589898:PQJ589907 QAE589898:QAF589907 QKA589898:QKB589907 QTW589898:QTX589907 RDS589898:RDT589907 RNO589898:RNP589907 RXK589898:RXL589907 SHG589898:SHH589907 SRC589898:SRD589907 TAY589898:TAZ589907 TKU589898:TKV589907 TUQ589898:TUR589907 UEM589898:UEN589907 UOI589898:UOJ589907 UYE589898:UYF589907 VIA589898:VIB589907 VRW589898:VRX589907 WBS589898:WBT589907 WLO589898:WLP589907 WVK589898:WVL589907 C655434:D655443 IY655434:IZ655443 SU655434:SV655443 ACQ655434:ACR655443 AMM655434:AMN655443 AWI655434:AWJ655443 BGE655434:BGF655443 BQA655434:BQB655443 BZW655434:BZX655443 CJS655434:CJT655443 CTO655434:CTP655443 DDK655434:DDL655443 DNG655434:DNH655443 DXC655434:DXD655443 EGY655434:EGZ655443 EQU655434:EQV655443 FAQ655434:FAR655443 FKM655434:FKN655443 FUI655434:FUJ655443 GEE655434:GEF655443 GOA655434:GOB655443 GXW655434:GXX655443 HHS655434:HHT655443 HRO655434:HRP655443 IBK655434:IBL655443 ILG655434:ILH655443 IVC655434:IVD655443 JEY655434:JEZ655443 JOU655434:JOV655443 JYQ655434:JYR655443 KIM655434:KIN655443 KSI655434:KSJ655443 LCE655434:LCF655443 LMA655434:LMB655443 LVW655434:LVX655443 MFS655434:MFT655443 MPO655434:MPP655443 MZK655434:MZL655443 NJG655434:NJH655443 NTC655434:NTD655443 OCY655434:OCZ655443 OMU655434:OMV655443 OWQ655434:OWR655443 PGM655434:PGN655443 PQI655434:PQJ655443 QAE655434:QAF655443 QKA655434:QKB655443 QTW655434:QTX655443 RDS655434:RDT655443 RNO655434:RNP655443 RXK655434:RXL655443 SHG655434:SHH655443 SRC655434:SRD655443 TAY655434:TAZ655443 TKU655434:TKV655443 TUQ655434:TUR655443 UEM655434:UEN655443 UOI655434:UOJ655443 UYE655434:UYF655443 VIA655434:VIB655443 VRW655434:VRX655443 WBS655434:WBT655443 WLO655434:WLP655443 WVK655434:WVL655443 C720970:D720979 IY720970:IZ720979 SU720970:SV720979 ACQ720970:ACR720979 AMM720970:AMN720979 AWI720970:AWJ720979 BGE720970:BGF720979 BQA720970:BQB720979 BZW720970:BZX720979 CJS720970:CJT720979 CTO720970:CTP720979 DDK720970:DDL720979 DNG720970:DNH720979 DXC720970:DXD720979 EGY720970:EGZ720979 EQU720970:EQV720979 FAQ720970:FAR720979 FKM720970:FKN720979 FUI720970:FUJ720979 GEE720970:GEF720979 GOA720970:GOB720979 GXW720970:GXX720979 HHS720970:HHT720979 HRO720970:HRP720979 IBK720970:IBL720979 ILG720970:ILH720979 IVC720970:IVD720979 JEY720970:JEZ720979 JOU720970:JOV720979 JYQ720970:JYR720979 KIM720970:KIN720979 KSI720970:KSJ720979 LCE720970:LCF720979 LMA720970:LMB720979 LVW720970:LVX720979 MFS720970:MFT720979 MPO720970:MPP720979 MZK720970:MZL720979 NJG720970:NJH720979 NTC720970:NTD720979 OCY720970:OCZ720979 OMU720970:OMV720979 OWQ720970:OWR720979 PGM720970:PGN720979 PQI720970:PQJ720979 QAE720970:QAF720979 QKA720970:QKB720979 QTW720970:QTX720979 RDS720970:RDT720979 RNO720970:RNP720979 RXK720970:RXL720979 SHG720970:SHH720979 SRC720970:SRD720979 TAY720970:TAZ720979 TKU720970:TKV720979 TUQ720970:TUR720979 UEM720970:UEN720979 UOI720970:UOJ720979 UYE720970:UYF720979 VIA720970:VIB720979 VRW720970:VRX720979 WBS720970:WBT720979 WLO720970:WLP720979 WVK720970:WVL720979 C786506:D786515 IY786506:IZ786515 SU786506:SV786515 ACQ786506:ACR786515 AMM786506:AMN786515 AWI786506:AWJ786515 BGE786506:BGF786515 BQA786506:BQB786515 BZW786506:BZX786515 CJS786506:CJT786515 CTO786506:CTP786515 DDK786506:DDL786515 DNG786506:DNH786515 DXC786506:DXD786515 EGY786506:EGZ786515 EQU786506:EQV786515 FAQ786506:FAR786515 FKM786506:FKN786515 FUI786506:FUJ786515 GEE786506:GEF786515 GOA786506:GOB786515 GXW786506:GXX786515 HHS786506:HHT786515 HRO786506:HRP786515 IBK786506:IBL786515 ILG786506:ILH786515 IVC786506:IVD786515 JEY786506:JEZ786515 JOU786506:JOV786515 JYQ786506:JYR786515 KIM786506:KIN786515 KSI786506:KSJ786515 LCE786506:LCF786515 LMA786506:LMB786515 LVW786506:LVX786515 MFS786506:MFT786515 MPO786506:MPP786515 MZK786506:MZL786515 NJG786506:NJH786515 NTC786506:NTD786515 OCY786506:OCZ786515 OMU786506:OMV786515 OWQ786506:OWR786515 PGM786506:PGN786515 PQI786506:PQJ786515 QAE786506:QAF786515 QKA786506:QKB786515 QTW786506:QTX786515 RDS786506:RDT786515 RNO786506:RNP786515 RXK786506:RXL786515 SHG786506:SHH786515 SRC786506:SRD786515 TAY786506:TAZ786515 TKU786506:TKV786515 TUQ786506:TUR786515 UEM786506:UEN786515 UOI786506:UOJ786515 UYE786506:UYF786515 VIA786506:VIB786515 VRW786506:VRX786515 WBS786506:WBT786515 WLO786506:WLP786515 WVK786506:WVL786515 C852042:D852051 IY852042:IZ852051 SU852042:SV852051 ACQ852042:ACR852051 AMM852042:AMN852051 AWI852042:AWJ852051 BGE852042:BGF852051 BQA852042:BQB852051 BZW852042:BZX852051 CJS852042:CJT852051 CTO852042:CTP852051 DDK852042:DDL852051 DNG852042:DNH852051 DXC852042:DXD852051 EGY852042:EGZ852051 EQU852042:EQV852051 FAQ852042:FAR852051 FKM852042:FKN852051 FUI852042:FUJ852051 GEE852042:GEF852051 GOA852042:GOB852051 GXW852042:GXX852051 HHS852042:HHT852051 HRO852042:HRP852051 IBK852042:IBL852051 ILG852042:ILH852051 IVC852042:IVD852051 JEY852042:JEZ852051 JOU852042:JOV852051 JYQ852042:JYR852051 KIM852042:KIN852051 KSI852042:KSJ852051 LCE852042:LCF852051 LMA852042:LMB852051 LVW852042:LVX852051 MFS852042:MFT852051 MPO852042:MPP852051 MZK852042:MZL852051 NJG852042:NJH852051 NTC852042:NTD852051 OCY852042:OCZ852051 OMU852042:OMV852051 OWQ852042:OWR852051 PGM852042:PGN852051 PQI852042:PQJ852051 QAE852042:QAF852051 QKA852042:QKB852051 QTW852042:QTX852051 RDS852042:RDT852051 RNO852042:RNP852051 RXK852042:RXL852051 SHG852042:SHH852051 SRC852042:SRD852051 TAY852042:TAZ852051 TKU852042:TKV852051 TUQ852042:TUR852051 UEM852042:UEN852051 UOI852042:UOJ852051 UYE852042:UYF852051 VIA852042:VIB852051 VRW852042:VRX852051 WBS852042:WBT852051 WLO852042:WLP852051 WVK852042:WVL852051 C917578:D917587 IY917578:IZ917587 SU917578:SV917587 ACQ917578:ACR917587 AMM917578:AMN917587 AWI917578:AWJ917587 BGE917578:BGF917587 BQA917578:BQB917587 BZW917578:BZX917587 CJS917578:CJT917587 CTO917578:CTP917587 DDK917578:DDL917587 DNG917578:DNH917587 DXC917578:DXD917587 EGY917578:EGZ917587 EQU917578:EQV917587 FAQ917578:FAR917587 FKM917578:FKN917587 FUI917578:FUJ917587 GEE917578:GEF917587 GOA917578:GOB917587 GXW917578:GXX917587 HHS917578:HHT917587 HRO917578:HRP917587 IBK917578:IBL917587 ILG917578:ILH917587 IVC917578:IVD917587 JEY917578:JEZ917587 JOU917578:JOV917587 JYQ917578:JYR917587 KIM917578:KIN917587 KSI917578:KSJ917587 LCE917578:LCF917587 LMA917578:LMB917587 LVW917578:LVX917587 MFS917578:MFT917587 MPO917578:MPP917587 MZK917578:MZL917587 NJG917578:NJH917587 NTC917578:NTD917587 OCY917578:OCZ917587 OMU917578:OMV917587 OWQ917578:OWR917587 PGM917578:PGN917587 PQI917578:PQJ917587 QAE917578:QAF917587 QKA917578:QKB917587 QTW917578:QTX917587 RDS917578:RDT917587 RNO917578:RNP917587 RXK917578:RXL917587 SHG917578:SHH917587 SRC917578:SRD917587 TAY917578:TAZ917587 TKU917578:TKV917587 TUQ917578:TUR917587 UEM917578:UEN917587 UOI917578:UOJ917587 UYE917578:UYF917587 VIA917578:VIB917587 VRW917578:VRX917587 WBS917578:WBT917587 WLO917578:WLP917587 WVK917578:WVL917587 C983114:D983123 IY983114:IZ983123 SU983114:SV983123 ACQ983114:ACR983123 AMM983114:AMN983123 AWI983114:AWJ983123 BGE983114:BGF983123 BQA983114:BQB983123 BZW983114:BZX983123 CJS983114:CJT983123 CTO983114:CTP983123 DDK983114:DDL983123 DNG983114:DNH983123 DXC983114:DXD983123 EGY983114:EGZ983123 EQU983114:EQV983123 FAQ983114:FAR983123 FKM983114:FKN983123 FUI983114:FUJ983123 GEE983114:GEF983123 GOA983114:GOB983123 GXW983114:GXX983123 HHS983114:HHT983123 HRO983114:HRP983123 IBK983114:IBL983123 ILG983114:ILH983123 IVC983114:IVD983123 JEY983114:JEZ983123 JOU983114:JOV983123 JYQ983114:JYR983123 KIM983114:KIN983123 KSI983114:KSJ983123 LCE983114:LCF983123 LMA983114:LMB983123 LVW983114:LVX983123 MFS983114:MFT983123 MPO983114:MPP983123 MZK983114:MZL983123 NJG983114:NJH983123 NTC983114:NTD983123 OCY983114:OCZ983123 OMU983114:OMV983123 OWQ983114:OWR983123 PGM983114:PGN983123 PQI983114:PQJ983123 QAE983114:QAF983123 QKA983114:QKB983123 QTW983114:QTX983123 RDS983114:RDT983123 RNO983114:RNP983123 RXK983114:RXL983123 SHG983114:SHH983123 SRC983114:SRD983123 TAY983114:TAZ983123 TKU983114:TKV983123 TUQ983114:TUR983123 UEM983114:UEN983123 UOI983114:UOJ983123 UYE983114:UYF983123 VIA983114:VIB983123 VRW983114:VRX983123 WBS983114:WBT983123 WLO983114:WLP983123 WVK983114:WVL983123 UEM983081:UEN983094 IY95:IZ103 SU95:SV103 ACQ95:ACR103 AMM95:AMN103 AWI95:AWJ103 BGE95:BGF103 BQA95:BQB103 BZW95:BZX103 CJS95:CJT103 CTO95:CTP103 DDK95:DDL103 DNG95:DNH103 DXC95:DXD103 EGY95:EGZ103 EQU95:EQV103 FAQ95:FAR103 FKM95:FKN103 FUI95:FUJ103 GEE95:GEF103 GOA95:GOB103 GXW95:GXX103 HHS95:HHT103 HRO95:HRP103 IBK95:IBL103 ILG95:ILH103 IVC95:IVD103 JEY95:JEZ103 JOU95:JOV103 JYQ95:JYR103 KIM95:KIN103 KSI95:KSJ103 LCE95:LCF103 LMA95:LMB103 LVW95:LVX103 MFS95:MFT103 MPO95:MPP103 MZK95:MZL103 NJG95:NJH103 NTC95:NTD103 OCY95:OCZ103 OMU95:OMV103 OWQ95:OWR103 PGM95:PGN103 PQI95:PQJ103 QAE95:QAF103 QKA95:QKB103 QTW95:QTX103 RDS95:RDT103 RNO95:RNP103 RXK95:RXL103 SHG95:SHH103 SRC95:SRD103 TAY95:TAZ103 TKU95:TKV103 TUQ95:TUR103 UEM95:UEN103 UOI95:UOJ103 UYE95:UYF103 VIA95:VIB103 VRW95:VRX103 WBS95:WBT103 WLO95:WLP103 WVK95:WVL103 C65632:D65640 IY65632:IZ65640 SU65632:SV65640 ACQ65632:ACR65640 AMM65632:AMN65640 AWI65632:AWJ65640 BGE65632:BGF65640 BQA65632:BQB65640 BZW65632:BZX65640 CJS65632:CJT65640 CTO65632:CTP65640 DDK65632:DDL65640 DNG65632:DNH65640 DXC65632:DXD65640 EGY65632:EGZ65640 EQU65632:EQV65640 FAQ65632:FAR65640 FKM65632:FKN65640 FUI65632:FUJ65640 GEE65632:GEF65640 GOA65632:GOB65640 GXW65632:GXX65640 HHS65632:HHT65640 HRO65632:HRP65640 IBK65632:IBL65640 ILG65632:ILH65640 IVC65632:IVD65640 JEY65632:JEZ65640 JOU65632:JOV65640 JYQ65632:JYR65640 KIM65632:KIN65640 KSI65632:KSJ65640 LCE65632:LCF65640 LMA65632:LMB65640 LVW65632:LVX65640 MFS65632:MFT65640 MPO65632:MPP65640 MZK65632:MZL65640 NJG65632:NJH65640 NTC65632:NTD65640 OCY65632:OCZ65640 OMU65632:OMV65640 OWQ65632:OWR65640 PGM65632:PGN65640 PQI65632:PQJ65640 QAE65632:QAF65640 QKA65632:QKB65640 QTW65632:QTX65640 RDS65632:RDT65640 RNO65632:RNP65640 RXK65632:RXL65640 SHG65632:SHH65640 SRC65632:SRD65640 TAY65632:TAZ65640 TKU65632:TKV65640 TUQ65632:TUR65640 UEM65632:UEN65640 UOI65632:UOJ65640 UYE65632:UYF65640 VIA65632:VIB65640 VRW65632:VRX65640 WBS65632:WBT65640 WLO65632:WLP65640 WVK65632:WVL65640 C131168:D131176 IY131168:IZ131176 SU131168:SV131176 ACQ131168:ACR131176 AMM131168:AMN131176 AWI131168:AWJ131176 BGE131168:BGF131176 BQA131168:BQB131176 BZW131168:BZX131176 CJS131168:CJT131176 CTO131168:CTP131176 DDK131168:DDL131176 DNG131168:DNH131176 DXC131168:DXD131176 EGY131168:EGZ131176 EQU131168:EQV131176 FAQ131168:FAR131176 FKM131168:FKN131176 FUI131168:FUJ131176 GEE131168:GEF131176 GOA131168:GOB131176 GXW131168:GXX131176 HHS131168:HHT131176 HRO131168:HRP131176 IBK131168:IBL131176 ILG131168:ILH131176 IVC131168:IVD131176 JEY131168:JEZ131176 JOU131168:JOV131176 JYQ131168:JYR131176 KIM131168:KIN131176 KSI131168:KSJ131176 LCE131168:LCF131176 LMA131168:LMB131176 LVW131168:LVX131176 MFS131168:MFT131176 MPO131168:MPP131176 MZK131168:MZL131176 NJG131168:NJH131176 NTC131168:NTD131176 OCY131168:OCZ131176 OMU131168:OMV131176 OWQ131168:OWR131176 PGM131168:PGN131176 PQI131168:PQJ131176 QAE131168:QAF131176 QKA131168:QKB131176 QTW131168:QTX131176 RDS131168:RDT131176 RNO131168:RNP131176 RXK131168:RXL131176 SHG131168:SHH131176 SRC131168:SRD131176 TAY131168:TAZ131176 TKU131168:TKV131176 TUQ131168:TUR131176 UEM131168:UEN131176 UOI131168:UOJ131176 UYE131168:UYF131176 VIA131168:VIB131176 VRW131168:VRX131176 WBS131168:WBT131176 WLO131168:WLP131176 WVK131168:WVL131176 C196704:D196712 IY196704:IZ196712 SU196704:SV196712 ACQ196704:ACR196712 AMM196704:AMN196712 AWI196704:AWJ196712 BGE196704:BGF196712 BQA196704:BQB196712 BZW196704:BZX196712 CJS196704:CJT196712 CTO196704:CTP196712 DDK196704:DDL196712 DNG196704:DNH196712 DXC196704:DXD196712 EGY196704:EGZ196712 EQU196704:EQV196712 FAQ196704:FAR196712 FKM196704:FKN196712 FUI196704:FUJ196712 GEE196704:GEF196712 GOA196704:GOB196712 GXW196704:GXX196712 HHS196704:HHT196712 HRO196704:HRP196712 IBK196704:IBL196712 ILG196704:ILH196712 IVC196704:IVD196712 JEY196704:JEZ196712 JOU196704:JOV196712 JYQ196704:JYR196712 KIM196704:KIN196712 KSI196704:KSJ196712 LCE196704:LCF196712 LMA196704:LMB196712 LVW196704:LVX196712 MFS196704:MFT196712 MPO196704:MPP196712 MZK196704:MZL196712 NJG196704:NJH196712 NTC196704:NTD196712 OCY196704:OCZ196712 OMU196704:OMV196712 OWQ196704:OWR196712 PGM196704:PGN196712 PQI196704:PQJ196712 QAE196704:QAF196712 QKA196704:QKB196712 QTW196704:QTX196712 RDS196704:RDT196712 RNO196704:RNP196712 RXK196704:RXL196712 SHG196704:SHH196712 SRC196704:SRD196712 TAY196704:TAZ196712 TKU196704:TKV196712 TUQ196704:TUR196712 UEM196704:UEN196712 UOI196704:UOJ196712 UYE196704:UYF196712 VIA196704:VIB196712 VRW196704:VRX196712 WBS196704:WBT196712 WLO196704:WLP196712 WVK196704:WVL196712 C262240:D262248 IY262240:IZ262248 SU262240:SV262248 ACQ262240:ACR262248 AMM262240:AMN262248 AWI262240:AWJ262248 BGE262240:BGF262248 BQA262240:BQB262248 BZW262240:BZX262248 CJS262240:CJT262248 CTO262240:CTP262248 DDK262240:DDL262248 DNG262240:DNH262248 DXC262240:DXD262248 EGY262240:EGZ262248 EQU262240:EQV262248 FAQ262240:FAR262248 FKM262240:FKN262248 FUI262240:FUJ262248 GEE262240:GEF262248 GOA262240:GOB262248 GXW262240:GXX262248 HHS262240:HHT262248 HRO262240:HRP262248 IBK262240:IBL262248 ILG262240:ILH262248 IVC262240:IVD262248 JEY262240:JEZ262248 JOU262240:JOV262248 JYQ262240:JYR262248 KIM262240:KIN262248 KSI262240:KSJ262248 LCE262240:LCF262248 LMA262240:LMB262248 LVW262240:LVX262248 MFS262240:MFT262248 MPO262240:MPP262248 MZK262240:MZL262248 NJG262240:NJH262248 NTC262240:NTD262248 OCY262240:OCZ262248 OMU262240:OMV262248 OWQ262240:OWR262248 PGM262240:PGN262248 PQI262240:PQJ262248 QAE262240:QAF262248 QKA262240:QKB262248 QTW262240:QTX262248 RDS262240:RDT262248 RNO262240:RNP262248 RXK262240:RXL262248 SHG262240:SHH262248 SRC262240:SRD262248 TAY262240:TAZ262248 TKU262240:TKV262248 TUQ262240:TUR262248 UEM262240:UEN262248 UOI262240:UOJ262248 UYE262240:UYF262248 VIA262240:VIB262248 VRW262240:VRX262248 WBS262240:WBT262248 WLO262240:WLP262248 WVK262240:WVL262248 C327776:D327784 IY327776:IZ327784 SU327776:SV327784 ACQ327776:ACR327784 AMM327776:AMN327784 AWI327776:AWJ327784 BGE327776:BGF327784 BQA327776:BQB327784 BZW327776:BZX327784 CJS327776:CJT327784 CTO327776:CTP327784 DDK327776:DDL327784 DNG327776:DNH327784 DXC327776:DXD327784 EGY327776:EGZ327784 EQU327776:EQV327784 FAQ327776:FAR327784 FKM327776:FKN327784 FUI327776:FUJ327784 GEE327776:GEF327784 GOA327776:GOB327784 GXW327776:GXX327784 HHS327776:HHT327784 HRO327776:HRP327784 IBK327776:IBL327784 ILG327776:ILH327784 IVC327776:IVD327784 JEY327776:JEZ327784 JOU327776:JOV327784 JYQ327776:JYR327784 KIM327776:KIN327784 KSI327776:KSJ327784 LCE327776:LCF327784 LMA327776:LMB327784 LVW327776:LVX327784 MFS327776:MFT327784 MPO327776:MPP327784 MZK327776:MZL327784 NJG327776:NJH327784 NTC327776:NTD327784 OCY327776:OCZ327784 OMU327776:OMV327784 OWQ327776:OWR327784 PGM327776:PGN327784 PQI327776:PQJ327784 QAE327776:QAF327784 QKA327776:QKB327784 QTW327776:QTX327784 RDS327776:RDT327784 RNO327776:RNP327784 RXK327776:RXL327784 SHG327776:SHH327784 SRC327776:SRD327784 TAY327776:TAZ327784 TKU327776:TKV327784 TUQ327776:TUR327784 UEM327776:UEN327784 UOI327776:UOJ327784 UYE327776:UYF327784 VIA327776:VIB327784 VRW327776:VRX327784 WBS327776:WBT327784 WLO327776:WLP327784 WVK327776:WVL327784 C393312:D393320 IY393312:IZ393320 SU393312:SV393320 ACQ393312:ACR393320 AMM393312:AMN393320 AWI393312:AWJ393320 BGE393312:BGF393320 BQA393312:BQB393320 BZW393312:BZX393320 CJS393312:CJT393320 CTO393312:CTP393320 DDK393312:DDL393320 DNG393312:DNH393320 DXC393312:DXD393320 EGY393312:EGZ393320 EQU393312:EQV393320 FAQ393312:FAR393320 FKM393312:FKN393320 FUI393312:FUJ393320 GEE393312:GEF393320 GOA393312:GOB393320 GXW393312:GXX393320 HHS393312:HHT393320 HRO393312:HRP393320 IBK393312:IBL393320 ILG393312:ILH393320 IVC393312:IVD393320 JEY393312:JEZ393320 JOU393312:JOV393320 JYQ393312:JYR393320 KIM393312:KIN393320 KSI393312:KSJ393320 LCE393312:LCF393320 LMA393312:LMB393320 LVW393312:LVX393320 MFS393312:MFT393320 MPO393312:MPP393320 MZK393312:MZL393320 NJG393312:NJH393320 NTC393312:NTD393320 OCY393312:OCZ393320 OMU393312:OMV393320 OWQ393312:OWR393320 PGM393312:PGN393320 PQI393312:PQJ393320 QAE393312:QAF393320 QKA393312:QKB393320 QTW393312:QTX393320 RDS393312:RDT393320 RNO393312:RNP393320 RXK393312:RXL393320 SHG393312:SHH393320 SRC393312:SRD393320 TAY393312:TAZ393320 TKU393312:TKV393320 TUQ393312:TUR393320 UEM393312:UEN393320 UOI393312:UOJ393320 UYE393312:UYF393320 VIA393312:VIB393320 VRW393312:VRX393320 WBS393312:WBT393320 WLO393312:WLP393320 WVK393312:WVL393320 C458848:D458856 IY458848:IZ458856 SU458848:SV458856 ACQ458848:ACR458856 AMM458848:AMN458856 AWI458848:AWJ458856 BGE458848:BGF458856 BQA458848:BQB458856 BZW458848:BZX458856 CJS458848:CJT458856 CTO458848:CTP458856 DDK458848:DDL458856 DNG458848:DNH458856 DXC458848:DXD458856 EGY458848:EGZ458856 EQU458848:EQV458856 FAQ458848:FAR458856 FKM458848:FKN458856 FUI458848:FUJ458856 GEE458848:GEF458856 GOA458848:GOB458856 GXW458848:GXX458856 HHS458848:HHT458856 HRO458848:HRP458856 IBK458848:IBL458856 ILG458848:ILH458856 IVC458848:IVD458856 JEY458848:JEZ458856 JOU458848:JOV458856 JYQ458848:JYR458856 KIM458848:KIN458856 KSI458848:KSJ458856 LCE458848:LCF458856 LMA458848:LMB458856 LVW458848:LVX458856 MFS458848:MFT458856 MPO458848:MPP458856 MZK458848:MZL458856 NJG458848:NJH458856 NTC458848:NTD458856 OCY458848:OCZ458856 OMU458848:OMV458856 OWQ458848:OWR458856 PGM458848:PGN458856 PQI458848:PQJ458856 QAE458848:QAF458856 QKA458848:QKB458856 QTW458848:QTX458856 RDS458848:RDT458856 RNO458848:RNP458856 RXK458848:RXL458856 SHG458848:SHH458856 SRC458848:SRD458856 TAY458848:TAZ458856 TKU458848:TKV458856 TUQ458848:TUR458856 UEM458848:UEN458856 UOI458848:UOJ458856 UYE458848:UYF458856 VIA458848:VIB458856 VRW458848:VRX458856 WBS458848:WBT458856 WLO458848:WLP458856 WVK458848:WVL458856 C524384:D524392 IY524384:IZ524392 SU524384:SV524392 ACQ524384:ACR524392 AMM524384:AMN524392 AWI524384:AWJ524392 BGE524384:BGF524392 BQA524384:BQB524392 BZW524384:BZX524392 CJS524384:CJT524392 CTO524384:CTP524392 DDK524384:DDL524392 DNG524384:DNH524392 DXC524384:DXD524392 EGY524384:EGZ524392 EQU524384:EQV524392 FAQ524384:FAR524392 FKM524384:FKN524392 FUI524384:FUJ524392 GEE524384:GEF524392 GOA524384:GOB524392 GXW524384:GXX524392 HHS524384:HHT524392 HRO524384:HRP524392 IBK524384:IBL524392 ILG524384:ILH524392 IVC524384:IVD524392 JEY524384:JEZ524392 JOU524384:JOV524392 JYQ524384:JYR524392 KIM524384:KIN524392 KSI524384:KSJ524392 LCE524384:LCF524392 LMA524384:LMB524392 LVW524384:LVX524392 MFS524384:MFT524392 MPO524384:MPP524392 MZK524384:MZL524392 NJG524384:NJH524392 NTC524384:NTD524392 OCY524384:OCZ524392 OMU524384:OMV524392 OWQ524384:OWR524392 PGM524384:PGN524392 PQI524384:PQJ524392 QAE524384:QAF524392 QKA524384:QKB524392 QTW524384:QTX524392 RDS524384:RDT524392 RNO524384:RNP524392 RXK524384:RXL524392 SHG524384:SHH524392 SRC524384:SRD524392 TAY524384:TAZ524392 TKU524384:TKV524392 TUQ524384:TUR524392 UEM524384:UEN524392 UOI524384:UOJ524392 UYE524384:UYF524392 VIA524384:VIB524392 VRW524384:VRX524392 WBS524384:WBT524392 WLO524384:WLP524392 WVK524384:WVL524392 C589920:D589928 IY589920:IZ589928 SU589920:SV589928 ACQ589920:ACR589928 AMM589920:AMN589928 AWI589920:AWJ589928 BGE589920:BGF589928 BQA589920:BQB589928 BZW589920:BZX589928 CJS589920:CJT589928 CTO589920:CTP589928 DDK589920:DDL589928 DNG589920:DNH589928 DXC589920:DXD589928 EGY589920:EGZ589928 EQU589920:EQV589928 FAQ589920:FAR589928 FKM589920:FKN589928 FUI589920:FUJ589928 GEE589920:GEF589928 GOA589920:GOB589928 GXW589920:GXX589928 HHS589920:HHT589928 HRO589920:HRP589928 IBK589920:IBL589928 ILG589920:ILH589928 IVC589920:IVD589928 JEY589920:JEZ589928 JOU589920:JOV589928 JYQ589920:JYR589928 KIM589920:KIN589928 KSI589920:KSJ589928 LCE589920:LCF589928 LMA589920:LMB589928 LVW589920:LVX589928 MFS589920:MFT589928 MPO589920:MPP589928 MZK589920:MZL589928 NJG589920:NJH589928 NTC589920:NTD589928 OCY589920:OCZ589928 OMU589920:OMV589928 OWQ589920:OWR589928 PGM589920:PGN589928 PQI589920:PQJ589928 QAE589920:QAF589928 QKA589920:QKB589928 QTW589920:QTX589928 RDS589920:RDT589928 RNO589920:RNP589928 RXK589920:RXL589928 SHG589920:SHH589928 SRC589920:SRD589928 TAY589920:TAZ589928 TKU589920:TKV589928 TUQ589920:TUR589928 UEM589920:UEN589928 UOI589920:UOJ589928 UYE589920:UYF589928 VIA589920:VIB589928 VRW589920:VRX589928 WBS589920:WBT589928 WLO589920:WLP589928 WVK589920:WVL589928 C655456:D655464 IY655456:IZ655464 SU655456:SV655464 ACQ655456:ACR655464 AMM655456:AMN655464 AWI655456:AWJ655464 BGE655456:BGF655464 BQA655456:BQB655464 BZW655456:BZX655464 CJS655456:CJT655464 CTO655456:CTP655464 DDK655456:DDL655464 DNG655456:DNH655464 DXC655456:DXD655464 EGY655456:EGZ655464 EQU655456:EQV655464 FAQ655456:FAR655464 FKM655456:FKN655464 FUI655456:FUJ655464 GEE655456:GEF655464 GOA655456:GOB655464 GXW655456:GXX655464 HHS655456:HHT655464 HRO655456:HRP655464 IBK655456:IBL655464 ILG655456:ILH655464 IVC655456:IVD655464 JEY655456:JEZ655464 JOU655456:JOV655464 JYQ655456:JYR655464 KIM655456:KIN655464 KSI655456:KSJ655464 LCE655456:LCF655464 LMA655456:LMB655464 LVW655456:LVX655464 MFS655456:MFT655464 MPO655456:MPP655464 MZK655456:MZL655464 NJG655456:NJH655464 NTC655456:NTD655464 OCY655456:OCZ655464 OMU655456:OMV655464 OWQ655456:OWR655464 PGM655456:PGN655464 PQI655456:PQJ655464 QAE655456:QAF655464 QKA655456:QKB655464 QTW655456:QTX655464 RDS655456:RDT655464 RNO655456:RNP655464 RXK655456:RXL655464 SHG655456:SHH655464 SRC655456:SRD655464 TAY655456:TAZ655464 TKU655456:TKV655464 TUQ655456:TUR655464 UEM655456:UEN655464 UOI655456:UOJ655464 UYE655456:UYF655464 VIA655456:VIB655464 VRW655456:VRX655464 WBS655456:WBT655464 WLO655456:WLP655464 WVK655456:WVL655464 C720992:D721000 IY720992:IZ721000 SU720992:SV721000 ACQ720992:ACR721000 AMM720992:AMN721000 AWI720992:AWJ721000 BGE720992:BGF721000 BQA720992:BQB721000 BZW720992:BZX721000 CJS720992:CJT721000 CTO720992:CTP721000 DDK720992:DDL721000 DNG720992:DNH721000 DXC720992:DXD721000 EGY720992:EGZ721000 EQU720992:EQV721000 FAQ720992:FAR721000 FKM720992:FKN721000 FUI720992:FUJ721000 GEE720992:GEF721000 GOA720992:GOB721000 GXW720992:GXX721000 HHS720992:HHT721000 HRO720992:HRP721000 IBK720992:IBL721000 ILG720992:ILH721000 IVC720992:IVD721000 JEY720992:JEZ721000 JOU720992:JOV721000 JYQ720992:JYR721000 KIM720992:KIN721000 KSI720992:KSJ721000 LCE720992:LCF721000 LMA720992:LMB721000 LVW720992:LVX721000 MFS720992:MFT721000 MPO720992:MPP721000 MZK720992:MZL721000 NJG720992:NJH721000 NTC720992:NTD721000 OCY720992:OCZ721000 OMU720992:OMV721000 OWQ720992:OWR721000 PGM720992:PGN721000 PQI720992:PQJ721000 QAE720992:QAF721000 QKA720992:QKB721000 QTW720992:QTX721000 RDS720992:RDT721000 RNO720992:RNP721000 RXK720992:RXL721000 SHG720992:SHH721000 SRC720992:SRD721000 TAY720992:TAZ721000 TKU720992:TKV721000 TUQ720992:TUR721000 UEM720992:UEN721000 UOI720992:UOJ721000 UYE720992:UYF721000 VIA720992:VIB721000 VRW720992:VRX721000 WBS720992:WBT721000 WLO720992:WLP721000 WVK720992:WVL721000 C786528:D786536 IY786528:IZ786536 SU786528:SV786536 ACQ786528:ACR786536 AMM786528:AMN786536 AWI786528:AWJ786536 BGE786528:BGF786536 BQA786528:BQB786536 BZW786528:BZX786536 CJS786528:CJT786536 CTO786528:CTP786536 DDK786528:DDL786536 DNG786528:DNH786536 DXC786528:DXD786536 EGY786528:EGZ786536 EQU786528:EQV786536 FAQ786528:FAR786536 FKM786528:FKN786536 FUI786528:FUJ786536 GEE786528:GEF786536 GOA786528:GOB786536 GXW786528:GXX786536 HHS786528:HHT786536 HRO786528:HRP786536 IBK786528:IBL786536 ILG786528:ILH786536 IVC786528:IVD786536 JEY786528:JEZ786536 JOU786528:JOV786536 JYQ786528:JYR786536 KIM786528:KIN786536 KSI786528:KSJ786536 LCE786528:LCF786536 LMA786528:LMB786536 LVW786528:LVX786536 MFS786528:MFT786536 MPO786528:MPP786536 MZK786528:MZL786536 NJG786528:NJH786536 NTC786528:NTD786536 OCY786528:OCZ786536 OMU786528:OMV786536 OWQ786528:OWR786536 PGM786528:PGN786536 PQI786528:PQJ786536 QAE786528:QAF786536 QKA786528:QKB786536 QTW786528:QTX786536 RDS786528:RDT786536 RNO786528:RNP786536 RXK786528:RXL786536 SHG786528:SHH786536 SRC786528:SRD786536 TAY786528:TAZ786536 TKU786528:TKV786536 TUQ786528:TUR786536 UEM786528:UEN786536 UOI786528:UOJ786536 UYE786528:UYF786536 VIA786528:VIB786536 VRW786528:VRX786536 WBS786528:WBT786536 WLO786528:WLP786536 WVK786528:WVL786536 C852064:D852072 IY852064:IZ852072 SU852064:SV852072 ACQ852064:ACR852072 AMM852064:AMN852072 AWI852064:AWJ852072 BGE852064:BGF852072 BQA852064:BQB852072 BZW852064:BZX852072 CJS852064:CJT852072 CTO852064:CTP852072 DDK852064:DDL852072 DNG852064:DNH852072 DXC852064:DXD852072 EGY852064:EGZ852072 EQU852064:EQV852072 FAQ852064:FAR852072 FKM852064:FKN852072 FUI852064:FUJ852072 GEE852064:GEF852072 GOA852064:GOB852072 GXW852064:GXX852072 HHS852064:HHT852072 HRO852064:HRP852072 IBK852064:IBL852072 ILG852064:ILH852072 IVC852064:IVD852072 JEY852064:JEZ852072 JOU852064:JOV852072 JYQ852064:JYR852072 KIM852064:KIN852072 KSI852064:KSJ852072 LCE852064:LCF852072 LMA852064:LMB852072 LVW852064:LVX852072 MFS852064:MFT852072 MPO852064:MPP852072 MZK852064:MZL852072 NJG852064:NJH852072 NTC852064:NTD852072 OCY852064:OCZ852072 OMU852064:OMV852072 OWQ852064:OWR852072 PGM852064:PGN852072 PQI852064:PQJ852072 QAE852064:QAF852072 QKA852064:QKB852072 QTW852064:QTX852072 RDS852064:RDT852072 RNO852064:RNP852072 RXK852064:RXL852072 SHG852064:SHH852072 SRC852064:SRD852072 TAY852064:TAZ852072 TKU852064:TKV852072 TUQ852064:TUR852072 UEM852064:UEN852072 UOI852064:UOJ852072 UYE852064:UYF852072 VIA852064:VIB852072 VRW852064:VRX852072 WBS852064:WBT852072 WLO852064:WLP852072 WVK852064:WVL852072 C917600:D917608 IY917600:IZ917608 SU917600:SV917608 ACQ917600:ACR917608 AMM917600:AMN917608 AWI917600:AWJ917608 BGE917600:BGF917608 BQA917600:BQB917608 BZW917600:BZX917608 CJS917600:CJT917608 CTO917600:CTP917608 DDK917600:DDL917608 DNG917600:DNH917608 DXC917600:DXD917608 EGY917600:EGZ917608 EQU917600:EQV917608 FAQ917600:FAR917608 FKM917600:FKN917608 FUI917600:FUJ917608 GEE917600:GEF917608 GOA917600:GOB917608 GXW917600:GXX917608 HHS917600:HHT917608 HRO917600:HRP917608 IBK917600:IBL917608 ILG917600:ILH917608 IVC917600:IVD917608 JEY917600:JEZ917608 JOU917600:JOV917608 JYQ917600:JYR917608 KIM917600:KIN917608 KSI917600:KSJ917608 LCE917600:LCF917608 LMA917600:LMB917608 LVW917600:LVX917608 MFS917600:MFT917608 MPO917600:MPP917608 MZK917600:MZL917608 NJG917600:NJH917608 NTC917600:NTD917608 OCY917600:OCZ917608 OMU917600:OMV917608 OWQ917600:OWR917608 PGM917600:PGN917608 PQI917600:PQJ917608 QAE917600:QAF917608 QKA917600:QKB917608 QTW917600:QTX917608 RDS917600:RDT917608 RNO917600:RNP917608 RXK917600:RXL917608 SHG917600:SHH917608 SRC917600:SRD917608 TAY917600:TAZ917608 TKU917600:TKV917608 TUQ917600:TUR917608 UEM917600:UEN917608 UOI917600:UOJ917608 UYE917600:UYF917608 VIA917600:VIB917608 VRW917600:VRX917608 WBS917600:WBT917608 WLO917600:WLP917608 WVK917600:WVL917608 C983136:D983144 IY983136:IZ983144 SU983136:SV983144 ACQ983136:ACR983144 AMM983136:AMN983144 AWI983136:AWJ983144 BGE983136:BGF983144 BQA983136:BQB983144 BZW983136:BZX983144 CJS983136:CJT983144 CTO983136:CTP983144 DDK983136:DDL983144 DNG983136:DNH983144 DXC983136:DXD983144 EGY983136:EGZ983144 EQU983136:EQV983144 FAQ983136:FAR983144 FKM983136:FKN983144 FUI983136:FUJ983144 GEE983136:GEF983144 GOA983136:GOB983144 GXW983136:GXX983144 HHS983136:HHT983144 HRO983136:HRP983144 IBK983136:IBL983144 ILG983136:ILH983144 IVC983136:IVD983144 JEY983136:JEZ983144 JOU983136:JOV983144 JYQ983136:JYR983144 KIM983136:KIN983144 KSI983136:KSJ983144 LCE983136:LCF983144 LMA983136:LMB983144 LVW983136:LVX983144 MFS983136:MFT983144 MPO983136:MPP983144 MZK983136:MZL983144 NJG983136:NJH983144 NTC983136:NTD983144 OCY983136:OCZ983144 OMU983136:OMV983144 OWQ983136:OWR983144 PGM983136:PGN983144 PQI983136:PQJ983144 QAE983136:QAF983144 QKA983136:QKB983144 QTW983136:QTX983144 RDS983136:RDT983144 RNO983136:RNP983144 RXK983136:RXL983144 SHG983136:SHH983144 SRC983136:SRD983144 TAY983136:TAZ983144 TKU983136:TKV983144 TUQ983136:TUR983144 UEM983136:UEN983144 UOI983136:UOJ983144 UYE983136:UYF983144 VIA983136:VIB983144 VRW983136:VRX983144 WBS983136:WBT983144 WLO983136:WLP983144 WVK983136:WVL983144 TUQ983081:TUR983094 IY105:IZ109 SU105:SV109 ACQ105:ACR109 AMM105:AMN109 AWI105:AWJ109 BGE105:BGF109 BQA105:BQB109 BZW105:BZX109 CJS105:CJT109 CTO105:CTP109 DDK105:DDL109 DNG105:DNH109 DXC105:DXD109 EGY105:EGZ109 EQU105:EQV109 FAQ105:FAR109 FKM105:FKN109 FUI105:FUJ109 GEE105:GEF109 GOA105:GOB109 GXW105:GXX109 HHS105:HHT109 HRO105:HRP109 IBK105:IBL109 ILG105:ILH109 IVC105:IVD109 JEY105:JEZ109 JOU105:JOV109 JYQ105:JYR109 KIM105:KIN109 KSI105:KSJ109 LCE105:LCF109 LMA105:LMB109 LVW105:LVX109 MFS105:MFT109 MPO105:MPP109 MZK105:MZL109 NJG105:NJH109 NTC105:NTD109 OCY105:OCZ109 OMU105:OMV109 OWQ105:OWR109 PGM105:PGN109 PQI105:PQJ109 QAE105:QAF109 QKA105:QKB109 QTW105:QTX109 RDS105:RDT109 RNO105:RNP109 RXK105:RXL109 SHG105:SHH109 SRC105:SRD109 TAY105:TAZ109 TKU105:TKV109 TUQ105:TUR109 UEM105:UEN109 UOI105:UOJ109 UYE105:UYF109 VIA105:VIB109 VRW105:VRX109 WBS105:WBT109 WLO105:WLP109 WVK105:WVL109 C65642:D65646 IY65642:IZ65646 SU65642:SV65646 ACQ65642:ACR65646 AMM65642:AMN65646 AWI65642:AWJ65646 BGE65642:BGF65646 BQA65642:BQB65646 BZW65642:BZX65646 CJS65642:CJT65646 CTO65642:CTP65646 DDK65642:DDL65646 DNG65642:DNH65646 DXC65642:DXD65646 EGY65642:EGZ65646 EQU65642:EQV65646 FAQ65642:FAR65646 FKM65642:FKN65646 FUI65642:FUJ65646 GEE65642:GEF65646 GOA65642:GOB65646 GXW65642:GXX65646 HHS65642:HHT65646 HRO65642:HRP65646 IBK65642:IBL65646 ILG65642:ILH65646 IVC65642:IVD65646 JEY65642:JEZ65646 JOU65642:JOV65646 JYQ65642:JYR65646 KIM65642:KIN65646 KSI65642:KSJ65646 LCE65642:LCF65646 LMA65642:LMB65646 LVW65642:LVX65646 MFS65642:MFT65646 MPO65642:MPP65646 MZK65642:MZL65646 NJG65642:NJH65646 NTC65642:NTD65646 OCY65642:OCZ65646 OMU65642:OMV65646 OWQ65642:OWR65646 PGM65642:PGN65646 PQI65642:PQJ65646 QAE65642:QAF65646 QKA65642:QKB65646 QTW65642:QTX65646 RDS65642:RDT65646 RNO65642:RNP65646 RXK65642:RXL65646 SHG65642:SHH65646 SRC65642:SRD65646 TAY65642:TAZ65646 TKU65642:TKV65646 TUQ65642:TUR65646 UEM65642:UEN65646 UOI65642:UOJ65646 UYE65642:UYF65646 VIA65642:VIB65646 VRW65642:VRX65646 WBS65642:WBT65646 WLO65642:WLP65646 WVK65642:WVL65646 C131178:D131182 IY131178:IZ131182 SU131178:SV131182 ACQ131178:ACR131182 AMM131178:AMN131182 AWI131178:AWJ131182 BGE131178:BGF131182 BQA131178:BQB131182 BZW131178:BZX131182 CJS131178:CJT131182 CTO131178:CTP131182 DDK131178:DDL131182 DNG131178:DNH131182 DXC131178:DXD131182 EGY131178:EGZ131182 EQU131178:EQV131182 FAQ131178:FAR131182 FKM131178:FKN131182 FUI131178:FUJ131182 GEE131178:GEF131182 GOA131178:GOB131182 GXW131178:GXX131182 HHS131178:HHT131182 HRO131178:HRP131182 IBK131178:IBL131182 ILG131178:ILH131182 IVC131178:IVD131182 JEY131178:JEZ131182 JOU131178:JOV131182 JYQ131178:JYR131182 KIM131178:KIN131182 KSI131178:KSJ131182 LCE131178:LCF131182 LMA131178:LMB131182 LVW131178:LVX131182 MFS131178:MFT131182 MPO131178:MPP131182 MZK131178:MZL131182 NJG131178:NJH131182 NTC131178:NTD131182 OCY131178:OCZ131182 OMU131178:OMV131182 OWQ131178:OWR131182 PGM131178:PGN131182 PQI131178:PQJ131182 QAE131178:QAF131182 QKA131178:QKB131182 QTW131178:QTX131182 RDS131178:RDT131182 RNO131178:RNP131182 RXK131178:RXL131182 SHG131178:SHH131182 SRC131178:SRD131182 TAY131178:TAZ131182 TKU131178:TKV131182 TUQ131178:TUR131182 UEM131178:UEN131182 UOI131178:UOJ131182 UYE131178:UYF131182 VIA131178:VIB131182 VRW131178:VRX131182 WBS131178:WBT131182 WLO131178:WLP131182 WVK131178:WVL131182 C196714:D196718 IY196714:IZ196718 SU196714:SV196718 ACQ196714:ACR196718 AMM196714:AMN196718 AWI196714:AWJ196718 BGE196714:BGF196718 BQA196714:BQB196718 BZW196714:BZX196718 CJS196714:CJT196718 CTO196714:CTP196718 DDK196714:DDL196718 DNG196714:DNH196718 DXC196714:DXD196718 EGY196714:EGZ196718 EQU196714:EQV196718 FAQ196714:FAR196718 FKM196714:FKN196718 FUI196714:FUJ196718 GEE196714:GEF196718 GOA196714:GOB196718 GXW196714:GXX196718 HHS196714:HHT196718 HRO196714:HRP196718 IBK196714:IBL196718 ILG196714:ILH196718 IVC196714:IVD196718 JEY196714:JEZ196718 JOU196714:JOV196718 JYQ196714:JYR196718 KIM196714:KIN196718 KSI196714:KSJ196718 LCE196714:LCF196718 LMA196714:LMB196718 LVW196714:LVX196718 MFS196714:MFT196718 MPO196714:MPP196718 MZK196714:MZL196718 NJG196714:NJH196718 NTC196714:NTD196718 OCY196714:OCZ196718 OMU196714:OMV196718 OWQ196714:OWR196718 PGM196714:PGN196718 PQI196714:PQJ196718 QAE196714:QAF196718 QKA196714:QKB196718 QTW196714:QTX196718 RDS196714:RDT196718 RNO196714:RNP196718 RXK196714:RXL196718 SHG196714:SHH196718 SRC196714:SRD196718 TAY196714:TAZ196718 TKU196714:TKV196718 TUQ196714:TUR196718 UEM196714:UEN196718 UOI196714:UOJ196718 UYE196714:UYF196718 VIA196714:VIB196718 VRW196714:VRX196718 WBS196714:WBT196718 WLO196714:WLP196718 WVK196714:WVL196718 C262250:D262254 IY262250:IZ262254 SU262250:SV262254 ACQ262250:ACR262254 AMM262250:AMN262254 AWI262250:AWJ262254 BGE262250:BGF262254 BQA262250:BQB262254 BZW262250:BZX262254 CJS262250:CJT262254 CTO262250:CTP262254 DDK262250:DDL262254 DNG262250:DNH262254 DXC262250:DXD262254 EGY262250:EGZ262254 EQU262250:EQV262254 FAQ262250:FAR262254 FKM262250:FKN262254 FUI262250:FUJ262254 GEE262250:GEF262254 GOA262250:GOB262254 GXW262250:GXX262254 HHS262250:HHT262254 HRO262250:HRP262254 IBK262250:IBL262254 ILG262250:ILH262254 IVC262250:IVD262254 JEY262250:JEZ262254 JOU262250:JOV262254 JYQ262250:JYR262254 KIM262250:KIN262254 KSI262250:KSJ262254 LCE262250:LCF262254 LMA262250:LMB262254 LVW262250:LVX262254 MFS262250:MFT262254 MPO262250:MPP262254 MZK262250:MZL262254 NJG262250:NJH262254 NTC262250:NTD262254 OCY262250:OCZ262254 OMU262250:OMV262254 OWQ262250:OWR262254 PGM262250:PGN262254 PQI262250:PQJ262254 QAE262250:QAF262254 QKA262250:QKB262254 QTW262250:QTX262254 RDS262250:RDT262254 RNO262250:RNP262254 RXK262250:RXL262254 SHG262250:SHH262254 SRC262250:SRD262254 TAY262250:TAZ262254 TKU262250:TKV262254 TUQ262250:TUR262254 UEM262250:UEN262254 UOI262250:UOJ262254 UYE262250:UYF262254 VIA262250:VIB262254 VRW262250:VRX262254 WBS262250:WBT262254 WLO262250:WLP262254 WVK262250:WVL262254 C327786:D327790 IY327786:IZ327790 SU327786:SV327790 ACQ327786:ACR327790 AMM327786:AMN327790 AWI327786:AWJ327790 BGE327786:BGF327790 BQA327786:BQB327790 BZW327786:BZX327790 CJS327786:CJT327790 CTO327786:CTP327790 DDK327786:DDL327790 DNG327786:DNH327790 DXC327786:DXD327790 EGY327786:EGZ327790 EQU327786:EQV327790 FAQ327786:FAR327790 FKM327786:FKN327790 FUI327786:FUJ327790 GEE327786:GEF327790 GOA327786:GOB327790 GXW327786:GXX327790 HHS327786:HHT327790 HRO327786:HRP327790 IBK327786:IBL327790 ILG327786:ILH327790 IVC327786:IVD327790 JEY327786:JEZ327790 JOU327786:JOV327790 JYQ327786:JYR327790 KIM327786:KIN327790 KSI327786:KSJ327790 LCE327786:LCF327790 LMA327786:LMB327790 LVW327786:LVX327790 MFS327786:MFT327790 MPO327786:MPP327790 MZK327786:MZL327790 NJG327786:NJH327790 NTC327786:NTD327790 OCY327786:OCZ327790 OMU327786:OMV327790 OWQ327786:OWR327790 PGM327786:PGN327790 PQI327786:PQJ327790 QAE327786:QAF327790 QKA327786:QKB327790 QTW327786:QTX327790 RDS327786:RDT327790 RNO327786:RNP327790 RXK327786:RXL327790 SHG327786:SHH327790 SRC327786:SRD327790 TAY327786:TAZ327790 TKU327786:TKV327790 TUQ327786:TUR327790 UEM327786:UEN327790 UOI327786:UOJ327790 UYE327786:UYF327790 VIA327786:VIB327790 VRW327786:VRX327790 WBS327786:WBT327790 WLO327786:WLP327790 WVK327786:WVL327790 C393322:D393326 IY393322:IZ393326 SU393322:SV393326 ACQ393322:ACR393326 AMM393322:AMN393326 AWI393322:AWJ393326 BGE393322:BGF393326 BQA393322:BQB393326 BZW393322:BZX393326 CJS393322:CJT393326 CTO393322:CTP393326 DDK393322:DDL393326 DNG393322:DNH393326 DXC393322:DXD393326 EGY393322:EGZ393326 EQU393322:EQV393326 FAQ393322:FAR393326 FKM393322:FKN393326 FUI393322:FUJ393326 GEE393322:GEF393326 GOA393322:GOB393326 GXW393322:GXX393326 HHS393322:HHT393326 HRO393322:HRP393326 IBK393322:IBL393326 ILG393322:ILH393326 IVC393322:IVD393326 JEY393322:JEZ393326 JOU393322:JOV393326 JYQ393322:JYR393326 KIM393322:KIN393326 KSI393322:KSJ393326 LCE393322:LCF393326 LMA393322:LMB393326 LVW393322:LVX393326 MFS393322:MFT393326 MPO393322:MPP393326 MZK393322:MZL393326 NJG393322:NJH393326 NTC393322:NTD393326 OCY393322:OCZ393326 OMU393322:OMV393326 OWQ393322:OWR393326 PGM393322:PGN393326 PQI393322:PQJ393326 QAE393322:QAF393326 QKA393322:QKB393326 QTW393322:QTX393326 RDS393322:RDT393326 RNO393322:RNP393326 RXK393322:RXL393326 SHG393322:SHH393326 SRC393322:SRD393326 TAY393322:TAZ393326 TKU393322:TKV393326 TUQ393322:TUR393326 UEM393322:UEN393326 UOI393322:UOJ393326 UYE393322:UYF393326 VIA393322:VIB393326 VRW393322:VRX393326 WBS393322:WBT393326 WLO393322:WLP393326 WVK393322:WVL393326 C458858:D458862 IY458858:IZ458862 SU458858:SV458862 ACQ458858:ACR458862 AMM458858:AMN458862 AWI458858:AWJ458862 BGE458858:BGF458862 BQA458858:BQB458862 BZW458858:BZX458862 CJS458858:CJT458862 CTO458858:CTP458862 DDK458858:DDL458862 DNG458858:DNH458862 DXC458858:DXD458862 EGY458858:EGZ458862 EQU458858:EQV458862 FAQ458858:FAR458862 FKM458858:FKN458862 FUI458858:FUJ458862 GEE458858:GEF458862 GOA458858:GOB458862 GXW458858:GXX458862 HHS458858:HHT458862 HRO458858:HRP458862 IBK458858:IBL458862 ILG458858:ILH458862 IVC458858:IVD458862 JEY458858:JEZ458862 JOU458858:JOV458862 JYQ458858:JYR458862 KIM458858:KIN458862 KSI458858:KSJ458862 LCE458858:LCF458862 LMA458858:LMB458862 LVW458858:LVX458862 MFS458858:MFT458862 MPO458858:MPP458862 MZK458858:MZL458862 NJG458858:NJH458862 NTC458858:NTD458862 OCY458858:OCZ458862 OMU458858:OMV458862 OWQ458858:OWR458862 PGM458858:PGN458862 PQI458858:PQJ458862 QAE458858:QAF458862 QKA458858:QKB458862 QTW458858:QTX458862 RDS458858:RDT458862 RNO458858:RNP458862 RXK458858:RXL458862 SHG458858:SHH458862 SRC458858:SRD458862 TAY458858:TAZ458862 TKU458858:TKV458862 TUQ458858:TUR458862 UEM458858:UEN458862 UOI458858:UOJ458862 UYE458858:UYF458862 VIA458858:VIB458862 VRW458858:VRX458862 WBS458858:WBT458862 WLO458858:WLP458862 WVK458858:WVL458862 C524394:D524398 IY524394:IZ524398 SU524394:SV524398 ACQ524394:ACR524398 AMM524394:AMN524398 AWI524394:AWJ524398 BGE524394:BGF524398 BQA524394:BQB524398 BZW524394:BZX524398 CJS524394:CJT524398 CTO524394:CTP524398 DDK524394:DDL524398 DNG524394:DNH524398 DXC524394:DXD524398 EGY524394:EGZ524398 EQU524394:EQV524398 FAQ524394:FAR524398 FKM524394:FKN524398 FUI524394:FUJ524398 GEE524394:GEF524398 GOA524394:GOB524398 GXW524394:GXX524398 HHS524394:HHT524398 HRO524394:HRP524398 IBK524394:IBL524398 ILG524394:ILH524398 IVC524394:IVD524398 JEY524394:JEZ524398 JOU524394:JOV524398 JYQ524394:JYR524398 KIM524394:KIN524398 KSI524394:KSJ524398 LCE524394:LCF524398 LMA524394:LMB524398 LVW524394:LVX524398 MFS524394:MFT524398 MPO524394:MPP524398 MZK524394:MZL524398 NJG524394:NJH524398 NTC524394:NTD524398 OCY524394:OCZ524398 OMU524394:OMV524398 OWQ524394:OWR524398 PGM524394:PGN524398 PQI524394:PQJ524398 QAE524394:QAF524398 QKA524394:QKB524398 QTW524394:QTX524398 RDS524394:RDT524398 RNO524394:RNP524398 RXK524394:RXL524398 SHG524394:SHH524398 SRC524394:SRD524398 TAY524394:TAZ524398 TKU524394:TKV524398 TUQ524394:TUR524398 UEM524394:UEN524398 UOI524394:UOJ524398 UYE524394:UYF524398 VIA524394:VIB524398 VRW524394:VRX524398 WBS524394:WBT524398 WLO524394:WLP524398 WVK524394:WVL524398 C589930:D589934 IY589930:IZ589934 SU589930:SV589934 ACQ589930:ACR589934 AMM589930:AMN589934 AWI589930:AWJ589934 BGE589930:BGF589934 BQA589930:BQB589934 BZW589930:BZX589934 CJS589930:CJT589934 CTO589930:CTP589934 DDK589930:DDL589934 DNG589930:DNH589934 DXC589930:DXD589934 EGY589930:EGZ589934 EQU589930:EQV589934 FAQ589930:FAR589934 FKM589930:FKN589934 FUI589930:FUJ589934 GEE589930:GEF589934 GOA589930:GOB589934 GXW589930:GXX589934 HHS589930:HHT589934 HRO589930:HRP589934 IBK589930:IBL589934 ILG589930:ILH589934 IVC589930:IVD589934 JEY589930:JEZ589934 JOU589930:JOV589934 JYQ589930:JYR589934 KIM589930:KIN589934 KSI589930:KSJ589934 LCE589930:LCF589934 LMA589930:LMB589934 LVW589930:LVX589934 MFS589930:MFT589934 MPO589930:MPP589934 MZK589930:MZL589934 NJG589930:NJH589934 NTC589930:NTD589934 OCY589930:OCZ589934 OMU589930:OMV589934 OWQ589930:OWR589934 PGM589930:PGN589934 PQI589930:PQJ589934 QAE589930:QAF589934 QKA589930:QKB589934 QTW589930:QTX589934 RDS589930:RDT589934 RNO589930:RNP589934 RXK589930:RXL589934 SHG589930:SHH589934 SRC589930:SRD589934 TAY589930:TAZ589934 TKU589930:TKV589934 TUQ589930:TUR589934 UEM589930:UEN589934 UOI589930:UOJ589934 UYE589930:UYF589934 VIA589930:VIB589934 VRW589930:VRX589934 WBS589930:WBT589934 WLO589930:WLP589934 WVK589930:WVL589934 C655466:D655470 IY655466:IZ655470 SU655466:SV655470 ACQ655466:ACR655470 AMM655466:AMN655470 AWI655466:AWJ655470 BGE655466:BGF655470 BQA655466:BQB655470 BZW655466:BZX655470 CJS655466:CJT655470 CTO655466:CTP655470 DDK655466:DDL655470 DNG655466:DNH655470 DXC655466:DXD655470 EGY655466:EGZ655470 EQU655466:EQV655470 FAQ655466:FAR655470 FKM655466:FKN655470 FUI655466:FUJ655470 GEE655466:GEF655470 GOA655466:GOB655470 GXW655466:GXX655470 HHS655466:HHT655470 HRO655466:HRP655470 IBK655466:IBL655470 ILG655466:ILH655470 IVC655466:IVD655470 JEY655466:JEZ655470 JOU655466:JOV655470 JYQ655466:JYR655470 KIM655466:KIN655470 KSI655466:KSJ655470 LCE655466:LCF655470 LMA655466:LMB655470 LVW655466:LVX655470 MFS655466:MFT655470 MPO655466:MPP655470 MZK655466:MZL655470 NJG655466:NJH655470 NTC655466:NTD655470 OCY655466:OCZ655470 OMU655466:OMV655470 OWQ655466:OWR655470 PGM655466:PGN655470 PQI655466:PQJ655470 QAE655466:QAF655470 QKA655466:QKB655470 QTW655466:QTX655470 RDS655466:RDT655470 RNO655466:RNP655470 RXK655466:RXL655470 SHG655466:SHH655470 SRC655466:SRD655470 TAY655466:TAZ655470 TKU655466:TKV655470 TUQ655466:TUR655470 UEM655466:UEN655470 UOI655466:UOJ655470 UYE655466:UYF655470 VIA655466:VIB655470 VRW655466:VRX655470 WBS655466:WBT655470 WLO655466:WLP655470 WVK655466:WVL655470 C721002:D721006 IY721002:IZ721006 SU721002:SV721006 ACQ721002:ACR721006 AMM721002:AMN721006 AWI721002:AWJ721006 BGE721002:BGF721006 BQA721002:BQB721006 BZW721002:BZX721006 CJS721002:CJT721006 CTO721002:CTP721006 DDK721002:DDL721006 DNG721002:DNH721006 DXC721002:DXD721006 EGY721002:EGZ721006 EQU721002:EQV721006 FAQ721002:FAR721006 FKM721002:FKN721006 FUI721002:FUJ721006 GEE721002:GEF721006 GOA721002:GOB721006 GXW721002:GXX721006 HHS721002:HHT721006 HRO721002:HRP721006 IBK721002:IBL721006 ILG721002:ILH721006 IVC721002:IVD721006 JEY721002:JEZ721006 JOU721002:JOV721006 JYQ721002:JYR721006 KIM721002:KIN721006 KSI721002:KSJ721006 LCE721002:LCF721006 LMA721002:LMB721006 LVW721002:LVX721006 MFS721002:MFT721006 MPO721002:MPP721006 MZK721002:MZL721006 NJG721002:NJH721006 NTC721002:NTD721006 OCY721002:OCZ721006 OMU721002:OMV721006 OWQ721002:OWR721006 PGM721002:PGN721006 PQI721002:PQJ721006 QAE721002:QAF721006 QKA721002:QKB721006 QTW721002:QTX721006 RDS721002:RDT721006 RNO721002:RNP721006 RXK721002:RXL721006 SHG721002:SHH721006 SRC721002:SRD721006 TAY721002:TAZ721006 TKU721002:TKV721006 TUQ721002:TUR721006 UEM721002:UEN721006 UOI721002:UOJ721006 UYE721002:UYF721006 VIA721002:VIB721006 VRW721002:VRX721006 WBS721002:WBT721006 WLO721002:WLP721006 WVK721002:WVL721006 C786538:D786542 IY786538:IZ786542 SU786538:SV786542 ACQ786538:ACR786542 AMM786538:AMN786542 AWI786538:AWJ786542 BGE786538:BGF786542 BQA786538:BQB786542 BZW786538:BZX786542 CJS786538:CJT786542 CTO786538:CTP786542 DDK786538:DDL786542 DNG786538:DNH786542 DXC786538:DXD786542 EGY786538:EGZ786542 EQU786538:EQV786542 FAQ786538:FAR786542 FKM786538:FKN786542 FUI786538:FUJ786542 GEE786538:GEF786542 GOA786538:GOB786542 GXW786538:GXX786542 HHS786538:HHT786542 HRO786538:HRP786542 IBK786538:IBL786542 ILG786538:ILH786542 IVC786538:IVD786542 JEY786538:JEZ786542 JOU786538:JOV786542 JYQ786538:JYR786542 KIM786538:KIN786542 KSI786538:KSJ786542 LCE786538:LCF786542 LMA786538:LMB786542 LVW786538:LVX786542 MFS786538:MFT786542 MPO786538:MPP786542 MZK786538:MZL786542 NJG786538:NJH786542 NTC786538:NTD786542 OCY786538:OCZ786542 OMU786538:OMV786542 OWQ786538:OWR786542 PGM786538:PGN786542 PQI786538:PQJ786542 QAE786538:QAF786542 QKA786538:QKB786542 QTW786538:QTX786542 RDS786538:RDT786542 RNO786538:RNP786542 RXK786538:RXL786542 SHG786538:SHH786542 SRC786538:SRD786542 TAY786538:TAZ786542 TKU786538:TKV786542 TUQ786538:TUR786542 UEM786538:UEN786542 UOI786538:UOJ786542 UYE786538:UYF786542 VIA786538:VIB786542 VRW786538:VRX786542 WBS786538:WBT786542 WLO786538:WLP786542 WVK786538:WVL786542 C852074:D852078 IY852074:IZ852078 SU852074:SV852078 ACQ852074:ACR852078 AMM852074:AMN852078 AWI852074:AWJ852078 BGE852074:BGF852078 BQA852074:BQB852078 BZW852074:BZX852078 CJS852074:CJT852078 CTO852074:CTP852078 DDK852074:DDL852078 DNG852074:DNH852078 DXC852074:DXD852078 EGY852074:EGZ852078 EQU852074:EQV852078 FAQ852074:FAR852078 FKM852074:FKN852078 FUI852074:FUJ852078 GEE852074:GEF852078 GOA852074:GOB852078 GXW852074:GXX852078 HHS852074:HHT852078 HRO852074:HRP852078 IBK852074:IBL852078 ILG852074:ILH852078 IVC852074:IVD852078 JEY852074:JEZ852078 JOU852074:JOV852078 JYQ852074:JYR852078 KIM852074:KIN852078 KSI852074:KSJ852078 LCE852074:LCF852078 LMA852074:LMB852078 LVW852074:LVX852078 MFS852074:MFT852078 MPO852074:MPP852078 MZK852074:MZL852078 NJG852074:NJH852078 NTC852074:NTD852078 OCY852074:OCZ852078 OMU852074:OMV852078 OWQ852074:OWR852078 PGM852074:PGN852078 PQI852074:PQJ852078 QAE852074:QAF852078 QKA852074:QKB852078 QTW852074:QTX852078 RDS852074:RDT852078 RNO852074:RNP852078 RXK852074:RXL852078 SHG852074:SHH852078 SRC852074:SRD852078 TAY852074:TAZ852078 TKU852074:TKV852078 TUQ852074:TUR852078 UEM852074:UEN852078 UOI852074:UOJ852078 UYE852074:UYF852078 VIA852074:VIB852078 VRW852074:VRX852078 WBS852074:WBT852078 WLO852074:WLP852078 WVK852074:WVL852078 C917610:D917614 IY917610:IZ917614 SU917610:SV917614 ACQ917610:ACR917614 AMM917610:AMN917614 AWI917610:AWJ917614 BGE917610:BGF917614 BQA917610:BQB917614 BZW917610:BZX917614 CJS917610:CJT917614 CTO917610:CTP917614 DDK917610:DDL917614 DNG917610:DNH917614 DXC917610:DXD917614 EGY917610:EGZ917614 EQU917610:EQV917614 FAQ917610:FAR917614 FKM917610:FKN917614 FUI917610:FUJ917614 GEE917610:GEF917614 GOA917610:GOB917614 GXW917610:GXX917614 HHS917610:HHT917614 HRO917610:HRP917614 IBK917610:IBL917614 ILG917610:ILH917614 IVC917610:IVD917614 JEY917610:JEZ917614 JOU917610:JOV917614 JYQ917610:JYR917614 KIM917610:KIN917614 KSI917610:KSJ917614 LCE917610:LCF917614 LMA917610:LMB917614 LVW917610:LVX917614 MFS917610:MFT917614 MPO917610:MPP917614 MZK917610:MZL917614 NJG917610:NJH917614 NTC917610:NTD917614 OCY917610:OCZ917614 OMU917610:OMV917614 OWQ917610:OWR917614 PGM917610:PGN917614 PQI917610:PQJ917614 QAE917610:QAF917614 QKA917610:QKB917614 QTW917610:QTX917614 RDS917610:RDT917614 RNO917610:RNP917614 RXK917610:RXL917614 SHG917610:SHH917614 SRC917610:SRD917614 TAY917610:TAZ917614 TKU917610:TKV917614 TUQ917610:TUR917614 UEM917610:UEN917614 UOI917610:UOJ917614 UYE917610:UYF917614 VIA917610:VIB917614 VRW917610:VRX917614 WBS917610:WBT917614 WLO917610:WLP917614 WVK917610:WVL917614 C983146:D983150 IY983146:IZ983150 SU983146:SV983150 ACQ983146:ACR983150 AMM983146:AMN983150 AWI983146:AWJ983150 BGE983146:BGF983150 BQA983146:BQB983150 BZW983146:BZX983150 CJS983146:CJT983150 CTO983146:CTP983150 DDK983146:DDL983150 DNG983146:DNH983150 DXC983146:DXD983150 EGY983146:EGZ983150 EQU983146:EQV983150 FAQ983146:FAR983150 FKM983146:FKN983150 FUI983146:FUJ983150 GEE983146:GEF983150 GOA983146:GOB983150 GXW983146:GXX983150 HHS983146:HHT983150 HRO983146:HRP983150 IBK983146:IBL983150 ILG983146:ILH983150 IVC983146:IVD983150 JEY983146:JEZ983150 JOU983146:JOV983150 JYQ983146:JYR983150 KIM983146:KIN983150 KSI983146:KSJ983150 LCE983146:LCF983150 LMA983146:LMB983150 LVW983146:LVX983150 MFS983146:MFT983150 MPO983146:MPP983150 MZK983146:MZL983150 NJG983146:NJH983150 NTC983146:NTD983150 OCY983146:OCZ983150 OMU983146:OMV983150 OWQ983146:OWR983150 PGM983146:PGN983150 PQI983146:PQJ983150 QAE983146:QAF983150 QKA983146:QKB983150 QTW983146:QTX983150 RDS983146:RDT983150 RNO983146:RNP983150 RXK983146:RXL983150 SHG983146:SHH983150 SRC983146:SRD983150 TAY983146:TAZ983150 TKU983146:TKV983150 TUQ983146:TUR983150 UEM983146:UEN983150 UOI983146:UOJ983150 UYE983146:UYF983150 VIA983146:VIB983150 VRW983146:VRX983150 WBS983146:WBT983150 WLO983146:WLP983150 WVK983146:WVL983150 WLO983081:WLP983094 IY34:IZ37 SU34:SV37 ACQ34:ACR37 AMM34:AMN37 AWI34:AWJ37 BGE34:BGF37 BQA34:BQB37 BZW34:BZX37 CJS34:CJT37 CTO34:CTP37 DDK34:DDL37 DNG34:DNH37 DXC34:DXD37 EGY34:EGZ37 EQU34:EQV37 FAQ34:FAR37 FKM34:FKN37 FUI34:FUJ37 GEE34:GEF37 GOA34:GOB37 GXW34:GXX37 HHS34:HHT37 HRO34:HRP37 IBK34:IBL37 ILG34:ILH37 IVC34:IVD37 JEY34:JEZ37 JOU34:JOV37 JYQ34:JYR37 KIM34:KIN37 KSI34:KSJ37 LCE34:LCF37 LMA34:LMB37 LVW34:LVX37 MFS34:MFT37 MPO34:MPP37 MZK34:MZL37 NJG34:NJH37 NTC34:NTD37 OCY34:OCZ37 OMU34:OMV37 OWQ34:OWR37 PGM34:PGN37 PQI34:PQJ37 QAE34:QAF37 QKA34:QKB37 QTW34:QTX37 RDS34:RDT37 RNO34:RNP37 RXK34:RXL37 SHG34:SHH37 SRC34:SRD37 TAY34:TAZ37 TKU34:TKV37 TUQ34:TUR37 UEM34:UEN37 UOI34:UOJ37 UYE34:UYF37 VIA34:VIB37 VRW34:VRX37 WBS34:WBT37 WLO34:WLP37 WVK34:WVL37 C65572:D65575 IY65572:IZ65575 SU65572:SV65575 ACQ65572:ACR65575 AMM65572:AMN65575 AWI65572:AWJ65575 BGE65572:BGF65575 BQA65572:BQB65575 BZW65572:BZX65575 CJS65572:CJT65575 CTO65572:CTP65575 DDK65572:DDL65575 DNG65572:DNH65575 DXC65572:DXD65575 EGY65572:EGZ65575 EQU65572:EQV65575 FAQ65572:FAR65575 FKM65572:FKN65575 FUI65572:FUJ65575 GEE65572:GEF65575 GOA65572:GOB65575 GXW65572:GXX65575 HHS65572:HHT65575 HRO65572:HRP65575 IBK65572:IBL65575 ILG65572:ILH65575 IVC65572:IVD65575 JEY65572:JEZ65575 JOU65572:JOV65575 JYQ65572:JYR65575 KIM65572:KIN65575 KSI65572:KSJ65575 LCE65572:LCF65575 LMA65572:LMB65575 LVW65572:LVX65575 MFS65572:MFT65575 MPO65572:MPP65575 MZK65572:MZL65575 NJG65572:NJH65575 NTC65572:NTD65575 OCY65572:OCZ65575 OMU65572:OMV65575 OWQ65572:OWR65575 PGM65572:PGN65575 PQI65572:PQJ65575 QAE65572:QAF65575 QKA65572:QKB65575 QTW65572:QTX65575 RDS65572:RDT65575 RNO65572:RNP65575 RXK65572:RXL65575 SHG65572:SHH65575 SRC65572:SRD65575 TAY65572:TAZ65575 TKU65572:TKV65575 TUQ65572:TUR65575 UEM65572:UEN65575 UOI65572:UOJ65575 UYE65572:UYF65575 VIA65572:VIB65575 VRW65572:VRX65575 WBS65572:WBT65575 WLO65572:WLP65575 WVK65572:WVL65575 C131108:D131111 IY131108:IZ131111 SU131108:SV131111 ACQ131108:ACR131111 AMM131108:AMN131111 AWI131108:AWJ131111 BGE131108:BGF131111 BQA131108:BQB131111 BZW131108:BZX131111 CJS131108:CJT131111 CTO131108:CTP131111 DDK131108:DDL131111 DNG131108:DNH131111 DXC131108:DXD131111 EGY131108:EGZ131111 EQU131108:EQV131111 FAQ131108:FAR131111 FKM131108:FKN131111 FUI131108:FUJ131111 GEE131108:GEF131111 GOA131108:GOB131111 GXW131108:GXX131111 HHS131108:HHT131111 HRO131108:HRP131111 IBK131108:IBL131111 ILG131108:ILH131111 IVC131108:IVD131111 JEY131108:JEZ131111 JOU131108:JOV131111 JYQ131108:JYR131111 KIM131108:KIN131111 KSI131108:KSJ131111 LCE131108:LCF131111 LMA131108:LMB131111 LVW131108:LVX131111 MFS131108:MFT131111 MPO131108:MPP131111 MZK131108:MZL131111 NJG131108:NJH131111 NTC131108:NTD131111 OCY131108:OCZ131111 OMU131108:OMV131111 OWQ131108:OWR131111 PGM131108:PGN131111 PQI131108:PQJ131111 QAE131108:QAF131111 QKA131108:QKB131111 QTW131108:QTX131111 RDS131108:RDT131111 RNO131108:RNP131111 RXK131108:RXL131111 SHG131108:SHH131111 SRC131108:SRD131111 TAY131108:TAZ131111 TKU131108:TKV131111 TUQ131108:TUR131111 UEM131108:UEN131111 UOI131108:UOJ131111 UYE131108:UYF131111 VIA131108:VIB131111 VRW131108:VRX131111 WBS131108:WBT131111 WLO131108:WLP131111 WVK131108:WVL131111 C196644:D196647 IY196644:IZ196647 SU196644:SV196647 ACQ196644:ACR196647 AMM196644:AMN196647 AWI196644:AWJ196647 BGE196644:BGF196647 BQA196644:BQB196647 BZW196644:BZX196647 CJS196644:CJT196647 CTO196644:CTP196647 DDK196644:DDL196647 DNG196644:DNH196647 DXC196644:DXD196647 EGY196644:EGZ196647 EQU196644:EQV196647 FAQ196644:FAR196647 FKM196644:FKN196647 FUI196644:FUJ196647 GEE196644:GEF196647 GOA196644:GOB196647 GXW196644:GXX196647 HHS196644:HHT196647 HRO196644:HRP196647 IBK196644:IBL196647 ILG196644:ILH196647 IVC196644:IVD196647 JEY196644:JEZ196647 JOU196644:JOV196647 JYQ196644:JYR196647 KIM196644:KIN196647 KSI196644:KSJ196647 LCE196644:LCF196647 LMA196644:LMB196647 LVW196644:LVX196647 MFS196644:MFT196647 MPO196644:MPP196647 MZK196644:MZL196647 NJG196644:NJH196647 NTC196644:NTD196647 OCY196644:OCZ196647 OMU196644:OMV196647 OWQ196644:OWR196647 PGM196644:PGN196647 PQI196644:PQJ196647 QAE196644:QAF196647 QKA196644:QKB196647 QTW196644:QTX196647 RDS196644:RDT196647 RNO196644:RNP196647 RXK196644:RXL196647 SHG196644:SHH196647 SRC196644:SRD196647 TAY196644:TAZ196647 TKU196644:TKV196647 TUQ196644:TUR196647 UEM196644:UEN196647 UOI196644:UOJ196647 UYE196644:UYF196647 VIA196644:VIB196647 VRW196644:VRX196647 WBS196644:WBT196647 WLO196644:WLP196647 WVK196644:WVL196647 C262180:D262183 IY262180:IZ262183 SU262180:SV262183 ACQ262180:ACR262183 AMM262180:AMN262183 AWI262180:AWJ262183 BGE262180:BGF262183 BQA262180:BQB262183 BZW262180:BZX262183 CJS262180:CJT262183 CTO262180:CTP262183 DDK262180:DDL262183 DNG262180:DNH262183 DXC262180:DXD262183 EGY262180:EGZ262183 EQU262180:EQV262183 FAQ262180:FAR262183 FKM262180:FKN262183 FUI262180:FUJ262183 GEE262180:GEF262183 GOA262180:GOB262183 GXW262180:GXX262183 HHS262180:HHT262183 HRO262180:HRP262183 IBK262180:IBL262183 ILG262180:ILH262183 IVC262180:IVD262183 JEY262180:JEZ262183 JOU262180:JOV262183 JYQ262180:JYR262183 KIM262180:KIN262183 KSI262180:KSJ262183 LCE262180:LCF262183 LMA262180:LMB262183 LVW262180:LVX262183 MFS262180:MFT262183 MPO262180:MPP262183 MZK262180:MZL262183 NJG262180:NJH262183 NTC262180:NTD262183 OCY262180:OCZ262183 OMU262180:OMV262183 OWQ262180:OWR262183 PGM262180:PGN262183 PQI262180:PQJ262183 QAE262180:QAF262183 QKA262180:QKB262183 QTW262180:QTX262183 RDS262180:RDT262183 RNO262180:RNP262183 RXK262180:RXL262183 SHG262180:SHH262183 SRC262180:SRD262183 TAY262180:TAZ262183 TKU262180:TKV262183 TUQ262180:TUR262183 UEM262180:UEN262183 UOI262180:UOJ262183 UYE262180:UYF262183 VIA262180:VIB262183 VRW262180:VRX262183 WBS262180:WBT262183 WLO262180:WLP262183 WVK262180:WVL262183 C327716:D327719 IY327716:IZ327719 SU327716:SV327719 ACQ327716:ACR327719 AMM327716:AMN327719 AWI327716:AWJ327719 BGE327716:BGF327719 BQA327716:BQB327719 BZW327716:BZX327719 CJS327716:CJT327719 CTO327716:CTP327719 DDK327716:DDL327719 DNG327716:DNH327719 DXC327716:DXD327719 EGY327716:EGZ327719 EQU327716:EQV327719 FAQ327716:FAR327719 FKM327716:FKN327719 FUI327716:FUJ327719 GEE327716:GEF327719 GOA327716:GOB327719 GXW327716:GXX327719 HHS327716:HHT327719 HRO327716:HRP327719 IBK327716:IBL327719 ILG327716:ILH327719 IVC327716:IVD327719 JEY327716:JEZ327719 JOU327716:JOV327719 JYQ327716:JYR327719 KIM327716:KIN327719 KSI327716:KSJ327719 LCE327716:LCF327719 LMA327716:LMB327719 LVW327716:LVX327719 MFS327716:MFT327719 MPO327716:MPP327719 MZK327716:MZL327719 NJG327716:NJH327719 NTC327716:NTD327719 OCY327716:OCZ327719 OMU327716:OMV327719 OWQ327716:OWR327719 PGM327716:PGN327719 PQI327716:PQJ327719 QAE327716:QAF327719 QKA327716:QKB327719 QTW327716:QTX327719 RDS327716:RDT327719 RNO327716:RNP327719 RXK327716:RXL327719 SHG327716:SHH327719 SRC327716:SRD327719 TAY327716:TAZ327719 TKU327716:TKV327719 TUQ327716:TUR327719 UEM327716:UEN327719 UOI327716:UOJ327719 UYE327716:UYF327719 VIA327716:VIB327719 VRW327716:VRX327719 WBS327716:WBT327719 WLO327716:WLP327719 WVK327716:WVL327719 C393252:D393255 IY393252:IZ393255 SU393252:SV393255 ACQ393252:ACR393255 AMM393252:AMN393255 AWI393252:AWJ393255 BGE393252:BGF393255 BQA393252:BQB393255 BZW393252:BZX393255 CJS393252:CJT393255 CTO393252:CTP393255 DDK393252:DDL393255 DNG393252:DNH393255 DXC393252:DXD393255 EGY393252:EGZ393255 EQU393252:EQV393255 FAQ393252:FAR393255 FKM393252:FKN393255 FUI393252:FUJ393255 GEE393252:GEF393255 GOA393252:GOB393255 GXW393252:GXX393255 HHS393252:HHT393255 HRO393252:HRP393255 IBK393252:IBL393255 ILG393252:ILH393255 IVC393252:IVD393255 JEY393252:JEZ393255 JOU393252:JOV393255 JYQ393252:JYR393255 KIM393252:KIN393255 KSI393252:KSJ393255 LCE393252:LCF393255 LMA393252:LMB393255 LVW393252:LVX393255 MFS393252:MFT393255 MPO393252:MPP393255 MZK393252:MZL393255 NJG393252:NJH393255 NTC393252:NTD393255 OCY393252:OCZ393255 OMU393252:OMV393255 OWQ393252:OWR393255 PGM393252:PGN393255 PQI393252:PQJ393255 QAE393252:QAF393255 QKA393252:QKB393255 QTW393252:QTX393255 RDS393252:RDT393255 RNO393252:RNP393255 RXK393252:RXL393255 SHG393252:SHH393255 SRC393252:SRD393255 TAY393252:TAZ393255 TKU393252:TKV393255 TUQ393252:TUR393255 UEM393252:UEN393255 UOI393252:UOJ393255 UYE393252:UYF393255 VIA393252:VIB393255 VRW393252:VRX393255 WBS393252:WBT393255 WLO393252:WLP393255 WVK393252:WVL393255 C458788:D458791 IY458788:IZ458791 SU458788:SV458791 ACQ458788:ACR458791 AMM458788:AMN458791 AWI458788:AWJ458791 BGE458788:BGF458791 BQA458788:BQB458791 BZW458788:BZX458791 CJS458788:CJT458791 CTO458788:CTP458791 DDK458788:DDL458791 DNG458788:DNH458791 DXC458788:DXD458791 EGY458788:EGZ458791 EQU458788:EQV458791 FAQ458788:FAR458791 FKM458788:FKN458791 FUI458788:FUJ458791 GEE458788:GEF458791 GOA458788:GOB458791 GXW458788:GXX458791 HHS458788:HHT458791 HRO458788:HRP458791 IBK458788:IBL458791 ILG458788:ILH458791 IVC458788:IVD458791 JEY458788:JEZ458791 JOU458788:JOV458791 JYQ458788:JYR458791 KIM458788:KIN458791 KSI458788:KSJ458791 LCE458788:LCF458791 LMA458788:LMB458791 LVW458788:LVX458791 MFS458788:MFT458791 MPO458788:MPP458791 MZK458788:MZL458791 NJG458788:NJH458791 NTC458788:NTD458791 OCY458788:OCZ458791 OMU458788:OMV458791 OWQ458788:OWR458791 PGM458788:PGN458791 PQI458788:PQJ458791 QAE458788:QAF458791 QKA458788:QKB458791 QTW458788:QTX458791 RDS458788:RDT458791 RNO458788:RNP458791 RXK458788:RXL458791 SHG458788:SHH458791 SRC458788:SRD458791 TAY458788:TAZ458791 TKU458788:TKV458791 TUQ458788:TUR458791 UEM458788:UEN458791 UOI458788:UOJ458791 UYE458788:UYF458791 VIA458788:VIB458791 VRW458788:VRX458791 WBS458788:WBT458791 WLO458788:WLP458791 WVK458788:WVL458791 C524324:D524327 IY524324:IZ524327 SU524324:SV524327 ACQ524324:ACR524327 AMM524324:AMN524327 AWI524324:AWJ524327 BGE524324:BGF524327 BQA524324:BQB524327 BZW524324:BZX524327 CJS524324:CJT524327 CTO524324:CTP524327 DDK524324:DDL524327 DNG524324:DNH524327 DXC524324:DXD524327 EGY524324:EGZ524327 EQU524324:EQV524327 FAQ524324:FAR524327 FKM524324:FKN524327 FUI524324:FUJ524327 GEE524324:GEF524327 GOA524324:GOB524327 GXW524324:GXX524327 HHS524324:HHT524327 HRO524324:HRP524327 IBK524324:IBL524327 ILG524324:ILH524327 IVC524324:IVD524327 JEY524324:JEZ524327 JOU524324:JOV524327 JYQ524324:JYR524327 KIM524324:KIN524327 KSI524324:KSJ524327 LCE524324:LCF524327 LMA524324:LMB524327 LVW524324:LVX524327 MFS524324:MFT524327 MPO524324:MPP524327 MZK524324:MZL524327 NJG524324:NJH524327 NTC524324:NTD524327 OCY524324:OCZ524327 OMU524324:OMV524327 OWQ524324:OWR524327 PGM524324:PGN524327 PQI524324:PQJ524327 QAE524324:QAF524327 QKA524324:QKB524327 QTW524324:QTX524327 RDS524324:RDT524327 RNO524324:RNP524327 RXK524324:RXL524327 SHG524324:SHH524327 SRC524324:SRD524327 TAY524324:TAZ524327 TKU524324:TKV524327 TUQ524324:TUR524327 UEM524324:UEN524327 UOI524324:UOJ524327 UYE524324:UYF524327 VIA524324:VIB524327 VRW524324:VRX524327 WBS524324:WBT524327 WLO524324:WLP524327 WVK524324:WVL524327 C589860:D589863 IY589860:IZ589863 SU589860:SV589863 ACQ589860:ACR589863 AMM589860:AMN589863 AWI589860:AWJ589863 BGE589860:BGF589863 BQA589860:BQB589863 BZW589860:BZX589863 CJS589860:CJT589863 CTO589860:CTP589863 DDK589860:DDL589863 DNG589860:DNH589863 DXC589860:DXD589863 EGY589860:EGZ589863 EQU589860:EQV589863 FAQ589860:FAR589863 FKM589860:FKN589863 FUI589860:FUJ589863 GEE589860:GEF589863 GOA589860:GOB589863 GXW589860:GXX589863 HHS589860:HHT589863 HRO589860:HRP589863 IBK589860:IBL589863 ILG589860:ILH589863 IVC589860:IVD589863 JEY589860:JEZ589863 JOU589860:JOV589863 JYQ589860:JYR589863 KIM589860:KIN589863 KSI589860:KSJ589863 LCE589860:LCF589863 LMA589860:LMB589863 LVW589860:LVX589863 MFS589860:MFT589863 MPO589860:MPP589863 MZK589860:MZL589863 NJG589860:NJH589863 NTC589860:NTD589863 OCY589860:OCZ589863 OMU589860:OMV589863 OWQ589860:OWR589863 PGM589860:PGN589863 PQI589860:PQJ589863 QAE589860:QAF589863 QKA589860:QKB589863 QTW589860:QTX589863 RDS589860:RDT589863 RNO589860:RNP589863 RXK589860:RXL589863 SHG589860:SHH589863 SRC589860:SRD589863 TAY589860:TAZ589863 TKU589860:TKV589863 TUQ589860:TUR589863 UEM589860:UEN589863 UOI589860:UOJ589863 UYE589860:UYF589863 VIA589860:VIB589863 VRW589860:VRX589863 WBS589860:WBT589863 WLO589860:WLP589863 WVK589860:WVL589863 C655396:D655399 IY655396:IZ655399 SU655396:SV655399 ACQ655396:ACR655399 AMM655396:AMN655399 AWI655396:AWJ655399 BGE655396:BGF655399 BQA655396:BQB655399 BZW655396:BZX655399 CJS655396:CJT655399 CTO655396:CTP655399 DDK655396:DDL655399 DNG655396:DNH655399 DXC655396:DXD655399 EGY655396:EGZ655399 EQU655396:EQV655399 FAQ655396:FAR655399 FKM655396:FKN655399 FUI655396:FUJ655399 GEE655396:GEF655399 GOA655396:GOB655399 GXW655396:GXX655399 HHS655396:HHT655399 HRO655396:HRP655399 IBK655396:IBL655399 ILG655396:ILH655399 IVC655396:IVD655399 JEY655396:JEZ655399 JOU655396:JOV655399 JYQ655396:JYR655399 KIM655396:KIN655399 KSI655396:KSJ655399 LCE655396:LCF655399 LMA655396:LMB655399 LVW655396:LVX655399 MFS655396:MFT655399 MPO655396:MPP655399 MZK655396:MZL655399 NJG655396:NJH655399 NTC655396:NTD655399 OCY655396:OCZ655399 OMU655396:OMV655399 OWQ655396:OWR655399 PGM655396:PGN655399 PQI655396:PQJ655399 QAE655396:QAF655399 QKA655396:QKB655399 QTW655396:QTX655399 RDS655396:RDT655399 RNO655396:RNP655399 RXK655396:RXL655399 SHG655396:SHH655399 SRC655396:SRD655399 TAY655396:TAZ655399 TKU655396:TKV655399 TUQ655396:TUR655399 UEM655396:UEN655399 UOI655396:UOJ655399 UYE655396:UYF655399 VIA655396:VIB655399 VRW655396:VRX655399 WBS655396:WBT655399 WLO655396:WLP655399 WVK655396:WVL655399 C720932:D720935 IY720932:IZ720935 SU720932:SV720935 ACQ720932:ACR720935 AMM720932:AMN720935 AWI720932:AWJ720935 BGE720932:BGF720935 BQA720932:BQB720935 BZW720932:BZX720935 CJS720932:CJT720935 CTO720932:CTP720935 DDK720932:DDL720935 DNG720932:DNH720935 DXC720932:DXD720935 EGY720932:EGZ720935 EQU720932:EQV720935 FAQ720932:FAR720935 FKM720932:FKN720935 FUI720932:FUJ720935 GEE720932:GEF720935 GOA720932:GOB720935 GXW720932:GXX720935 HHS720932:HHT720935 HRO720932:HRP720935 IBK720932:IBL720935 ILG720932:ILH720935 IVC720932:IVD720935 JEY720932:JEZ720935 JOU720932:JOV720935 JYQ720932:JYR720935 KIM720932:KIN720935 KSI720932:KSJ720935 LCE720932:LCF720935 LMA720932:LMB720935 LVW720932:LVX720935 MFS720932:MFT720935 MPO720932:MPP720935 MZK720932:MZL720935 NJG720932:NJH720935 NTC720932:NTD720935 OCY720932:OCZ720935 OMU720932:OMV720935 OWQ720932:OWR720935 PGM720932:PGN720935 PQI720932:PQJ720935 QAE720932:QAF720935 QKA720932:QKB720935 QTW720932:QTX720935 RDS720932:RDT720935 RNO720932:RNP720935 RXK720932:RXL720935 SHG720932:SHH720935 SRC720932:SRD720935 TAY720932:TAZ720935 TKU720932:TKV720935 TUQ720932:TUR720935 UEM720932:UEN720935 UOI720932:UOJ720935 UYE720932:UYF720935 VIA720932:VIB720935 VRW720932:VRX720935 WBS720932:WBT720935 WLO720932:WLP720935 WVK720932:WVL720935 C786468:D786471 IY786468:IZ786471 SU786468:SV786471 ACQ786468:ACR786471 AMM786468:AMN786471 AWI786468:AWJ786471 BGE786468:BGF786471 BQA786468:BQB786471 BZW786468:BZX786471 CJS786468:CJT786471 CTO786468:CTP786471 DDK786468:DDL786471 DNG786468:DNH786471 DXC786468:DXD786471 EGY786468:EGZ786471 EQU786468:EQV786471 FAQ786468:FAR786471 FKM786468:FKN786471 FUI786468:FUJ786471 GEE786468:GEF786471 GOA786468:GOB786471 GXW786468:GXX786471 HHS786468:HHT786471 HRO786468:HRP786471 IBK786468:IBL786471 ILG786468:ILH786471 IVC786468:IVD786471 JEY786468:JEZ786471 JOU786468:JOV786471 JYQ786468:JYR786471 KIM786468:KIN786471 KSI786468:KSJ786471 LCE786468:LCF786471 LMA786468:LMB786471 LVW786468:LVX786471 MFS786468:MFT786471 MPO786468:MPP786471 MZK786468:MZL786471 NJG786468:NJH786471 NTC786468:NTD786471 OCY786468:OCZ786471 OMU786468:OMV786471 OWQ786468:OWR786471 PGM786468:PGN786471 PQI786468:PQJ786471 QAE786468:QAF786471 QKA786468:QKB786471 QTW786468:QTX786471 RDS786468:RDT786471 RNO786468:RNP786471 RXK786468:RXL786471 SHG786468:SHH786471 SRC786468:SRD786471 TAY786468:TAZ786471 TKU786468:TKV786471 TUQ786468:TUR786471 UEM786468:UEN786471 UOI786468:UOJ786471 UYE786468:UYF786471 VIA786468:VIB786471 VRW786468:VRX786471 WBS786468:WBT786471 WLO786468:WLP786471 WVK786468:WVL786471 C852004:D852007 IY852004:IZ852007 SU852004:SV852007 ACQ852004:ACR852007 AMM852004:AMN852007 AWI852004:AWJ852007 BGE852004:BGF852007 BQA852004:BQB852007 BZW852004:BZX852007 CJS852004:CJT852007 CTO852004:CTP852007 DDK852004:DDL852007 DNG852004:DNH852007 DXC852004:DXD852007 EGY852004:EGZ852007 EQU852004:EQV852007 FAQ852004:FAR852007 FKM852004:FKN852007 FUI852004:FUJ852007 GEE852004:GEF852007 GOA852004:GOB852007 GXW852004:GXX852007 HHS852004:HHT852007 HRO852004:HRP852007 IBK852004:IBL852007 ILG852004:ILH852007 IVC852004:IVD852007 JEY852004:JEZ852007 JOU852004:JOV852007 JYQ852004:JYR852007 KIM852004:KIN852007 KSI852004:KSJ852007 LCE852004:LCF852007 LMA852004:LMB852007 LVW852004:LVX852007 MFS852004:MFT852007 MPO852004:MPP852007 MZK852004:MZL852007 NJG852004:NJH852007 NTC852004:NTD852007 OCY852004:OCZ852007 OMU852004:OMV852007 OWQ852004:OWR852007 PGM852004:PGN852007 PQI852004:PQJ852007 QAE852004:QAF852007 QKA852004:QKB852007 QTW852004:QTX852007 RDS852004:RDT852007 RNO852004:RNP852007 RXK852004:RXL852007 SHG852004:SHH852007 SRC852004:SRD852007 TAY852004:TAZ852007 TKU852004:TKV852007 TUQ852004:TUR852007 UEM852004:UEN852007 UOI852004:UOJ852007 UYE852004:UYF852007 VIA852004:VIB852007 VRW852004:VRX852007 WBS852004:WBT852007 WLO852004:WLP852007 WVK852004:WVL852007 C917540:D917543 IY917540:IZ917543 SU917540:SV917543 ACQ917540:ACR917543 AMM917540:AMN917543 AWI917540:AWJ917543 BGE917540:BGF917543 BQA917540:BQB917543 BZW917540:BZX917543 CJS917540:CJT917543 CTO917540:CTP917543 DDK917540:DDL917543 DNG917540:DNH917543 DXC917540:DXD917543 EGY917540:EGZ917543 EQU917540:EQV917543 FAQ917540:FAR917543 FKM917540:FKN917543 FUI917540:FUJ917543 GEE917540:GEF917543 GOA917540:GOB917543 GXW917540:GXX917543 HHS917540:HHT917543 HRO917540:HRP917543 IBK917540:IBL917543 ILG917540:ILH917543 IVC917540:IVD917543 JEY917540:JEZ917543 JOU917540:JOV917543 JYQ917540:JYR917543 KIM917540:KIN917543 KSI917540:KSJ917543 LCE917540:LCF917543 LMA917540:LMB917543 LVW917540:LVX917543 MFS917540:MFT917543 MPO917540:MPP917543 MZK917540:MZL917543 NJG917540:NJH917543 NTC917540:NTD917543 OCY917540:OCZ917543 OMU917540:OMV917543 OWQ917540:OWR917543 PGM917540:PGN917543 PQI917540:PQJ917543 QAE917540:QAF917543 QKA917540:QKB917543 QTW917540:QTX917543 RDS917540:RDT917543 RNO917540:RNP917543 RXK917540:RXL917543 SHG917540:SHH917543 SRC917540:SRD917543 TAY917540:TAZ917543 TKU917540:TKV917543 TUQ917540:TUR917543 UEM917540:UEN917543 UOI917540:UOJ917543 UYE917540:UYF917543 VIA917540:VIB917543 VRW917540:VRX917543 WBS917540:WBT917543 WLO917540:WLP917543 WVK917540:WVL917543 C983076:D983079 IY983076:IZ983079 SU983076:SV983079 ACQ983076:ACR983079 AMM983076:AMN983079 AWI983076:AWJ983079 BGE983076:BGF983079 BQA983076:BQB983079 BZW983076:BZX983079 CJS983076:CJT983079 CTO983076:CTP983079 DDK983076:DDL983079 DNG983076:DNH983079 DXC983076:DXD983079 EGY983076:EGZ983079 EQU983076:EQV983079 FAQ983076:FAR983079 FKM983076:FKN983079 FUI983076:FUJ983079 GEE983076:GEF983079 GOA983076:GOB983079 GXW983076:GXX983079 HHS983076:HHT983079 HRO983076:HRP983079 IBK983076:IBL983079 ILG983076:ILH983079 IVC983076:IVD983079 JEY983076:JEZ983079 JOU983076:JOV983079 JYQ983076:JYR983079 KIM983076:KIN983079 KSI983076:KSJ983079 LCE983076:LCF983079 LMA983076:LMB983079 LVW983076:LVX983079 MFS983076:MFT983079 MPO983076:MPP983079 MZK983076:MZL983079 NJG983076:NJH983079 NTC983076:NTD983079 OCY983076:OCZ983079 OMU983076:OMV983079 OWQ983076:OWR983079 PGM983076:PGN983079 PQI983076:PQJ983079 QAE983076:QAF983079 QKA983076:QKB983079 QTW983076:QTX983079 RDS983076:RDT983079 RNO983076:RNP983079 RXK983076:RXL983079 SHG983076:SHH983079 SRC983076:SRD983079 TAY983076:TAZ983079 TKU983076:TKV983079 TUQ983076:TUR983079 UEM983076:UEN983079 UOI983076:UOJ983079 UYE983076:UYF983079 VIA983076:VIB983079 VRW983076:VRX983079 WBS983076:WBT983079 WLO983076:WLP983079 WVK983076:WVL983079 VRW983081:VRX983094 IY54:IZ55 SU54:SV55 ACQ54:ACR55 AMM54:AMN55 AWI54:AWJ55 BGE54:BGF55 BQA54:BQB55 BZW54:BZX55 CJS54:CJT55 CTO54:CTP55 DDK54:DDL55 DNG54:DNH55 DXC54:DXD55 EGY54:EGZ55 EQU54:EQV55 FAQ54:FAR55 FKM54:FKN55 FUI54:FUJ55 GEE54:GEF55 GOA54:GOB55 GXW54:GXX55 HHS54:HHT55 HRO54:HRP55 IBK54:IBL55 ILG54:ILH55 IVC54:IVD55 JEY54:JEZ55 JOU54:JOV55 JYQ54:JYR55 KIM54:KIN55 KSI54:KSJ55 LCE54:LCF55 LMA54:LMB55 LVW54:LVX55 MFS54:MFT55 MPO54:MPP55 MZK54:MZL55 NJG54:NJH55 NTC54:NTD55 OCY54:OCZ55 OMU54:OMV55 OWQ54:OWR55 PGM54:PGN55 PQI54:PQJ55 QAE54:QAF55 QKA54:QKB55 QTW54:QTX55 RDS54:RDT55 RNO54:RNP55 RXK54:RXL55 SHG54:SHH55 SRC54:SRD55 TAY54:TAZ55 TKU54:TKV55 TUQ54:TUR55 UEM54:UEN55 UOI54:UOJ55 UYE54:UYF55 VIA54:VIB55 VRW54:VRX55 WBS54:WBT55 WLO54:WLP55 WVK54:WVL55 C65592:D65593 IY65592:IZ65593 SU65592:SV65593 ACQ65592:ACR65593 AMM65592:AMN65593 AWI65592:AWJ65593 BGE65592:BGF65593 BQA65592:BQB65593 BZW65592:BZX65593 CJS65592:CJT65593 CTO65592:CTP65593 DDK65592:DDL65593 DNG65592:DNH65593 DXC65592:DXD65593 EGY65592:EGZ65593 EQU65592:EQV65593 FAQ65592:FAR65593 FKM65592:FKN65593 FUI65592:FUJ65593 GEE65592:GEF65593 GOA65592:GOB65593 GXW65592:GXX65593 HHS65592:HHT65593 HRO65592:HRP65593 IBK65592:IBL65593 ILG65592:ILH65593 IVC65592:IVD65593 JEY65592:JEZ65593 JOU65592:JOV65593 JYQ65592:JYR65593 KIM65592:KIN65593 KSI65592:KSJ65593 LCE65592:LCF65593 LMA65592:LMB65593 LVW65592:LVX65593 MFS65592:MFT65593 MPO65592:MPP65593 MZK65592:MZL65593 NJG65592:NJH65593 NTC65592:NTD65593 OCY65592:OCZ65593 OMU65592:OMV65593 OWQ65592:OWR65593 PGM65592:PGN65593 PQI65592:PQJ65593 QAE65592:QAF65593 QKA65592:QKB65593 QTW65592:QTX65593 RDS65592:RDT65593 RNO65592:RNP65593 RXK65592:RXL65593 SHG65592:SHH65593 SRC65592:SRD65593 TAY65592:TAZ65593 TKU65592:TKV65593 TUQ65592:TUR65593 UEM65592:UEN65593 UOI65592:UOJ65593 UYE65592:UYF65593 VIA65592:VIB65593 VRW65592:VRX65593 WBS65592:WBT65593 WLO65592:WLP65593 WVK65592:WVL65593 C131128:D131129 IY131128:IZ131129 SU131128:SV131129 ACQ131128:ACR131129 AMM131128:AMN131129 AWI131128:AWJ131129 BGE131128:BGF131129 BQA131128:BQB131129 BZW131128:BZX131129 CJS131128:CJT131129 CTO131128:CTP131129 DDK131128:DDL131129 DNG131128:DNH131129 DXC131128:DXD131129 EGY131128:EGZ131129 EQU131128:EQV131129 FAQ131128:FAR131129 FKM131128:FKN131129 FUI131128:FUJ131129 GEE131128:GEF131129 GOA131128:GOB131129 GXW131128:GXX131129 HHS131128:HHT131129 HRO131128:HRP131129 IBK131128:IBL131129 ILG131128:ILH131129 IVC131128:IVD131129 JEY131128:JEZ131129 JOU131128:JOV131129 JYQ131128:JYR131129 KIM131128:KIN131129 KSI131128:KSJ131129 LCE131128:LCF131129 LMA131128:LMB131129 LVW131128:LVX131129 MFS131128:MFT131129 MPO131128:MPP131129 MZK131128:MZL131129 NJG131128:NJH131129 NTC131128:NTD131129 OCY131128:OCZ131129 OMU131128:OMV131129 OWQ131128:OWR131129 PGM131128:PGN131129 PQI131128:PQJ131129 QAE131128:QAF131129 QKA131128:QKB131129 QTW131128:QTX131129 RDS131128:RDT131129 RNO131128:RNP131129 RXK131128:RXL131129 SHG131128:SHH131129 SRC131128:SRD131129 TAY131128:TAZ131129 TKU131128:TKV131129 TUQ131128:TUR131129 UEM131128:UEN131129 UOI131128:UOJ131129 UYE131128:UYF131129 VIA131128:VIB131129 VRW131128:VRX131129 WBS131128:WBT131129 WLO131128:WLP131129 WVK131128:WVL131129 C196664:D196665 IY196664:IZ196665 SU196664:SV196665 ACQ196664:ACR196665 AMM196664:AMN196665 AWI196664:AWJ196665 BGE196664:BGF196665 BQA196664:BQB196665 BZW196664:BZX196665 CJS196664:CJT196665 CTO196664:CTP196665 DDK196664:DDL196665 DNG196664:DNH196665 DXC196664:DXD196665 EGY196664:EGZ196665 EQU196664:EQV196665 FAQ196664:FAR196665 FKM196664:FKN196665 FUI196664:FUJ196665 GEE196664:GEF196665 GOA196664:GOB196665 GXW196664:GXX196665 HHS196664:HHT196665 HRO196664:HRP196665 IBK196664:IBL196665 ILG196664:ILH196665 IVC196664:IVD196665 JEY196664:JEZ196665 JOU196664:JOV196665 JYQ196664:JYR196665 KIM196664:KIN196665 KSI196664:KSJ196665 LCE196664:LCF196665 LMA196664:LMB196665 LVW196664:LVX196665 MFS196664:MFT196665 MPO196664:MPP196665 MZK196664:MZL196665 NJG196664:NJH196665 NTC196664:NTD196665 OCY196664:OCZ196665 OMU196664:OMV196665 OWQ196664:OWR196665 PGM196664:PGN196665 PQI196664:PQJ196665 QAE196664:QAF196665 QKA196664:QKB196665 QTW196664:QTX196665 RDS196664:RDT196665 RNO196664:RNP196665 RXK196664:RXL196665 SHG196664:SHH196665 SRC196664:SRD196665 TAY196664:TAZ196665 TKU196664:TKV196665 TUQ196664:TUR196665 UEM196664:UEN196665 UOI196664:UOJ196665 UYE196664:UYF196665 VIA196664:VIB196665 VRW196664:VRX196665 WBS196664:WBT196665 WLO196664:WLP196665 WVK196664:WVL196665 C262200:D262201 IY262200:IZ262201 SU262200:SV262201 ACQ262200:ACR262201 AMM262200:AMN262201 AWI262200:AWJ262201 BGE262200:BGF262201 BQA262200:BQB262201 BZW262200:BZX262201 CJS262200:CJT262201 CTO262200:CTP262201 DDK262200:DDL262201 DNG262200:DNH262201 DXC262200:DXD262201 EGY262200:EGZ262201 EQU262200:EQV262201 FAQ262200:FAR262201 FKM262200:FKN262201 FUI262200:FUJ262201 GEE262200:GEF262201 GOA262200:GOB262201 GXW262200:GXX262201 HHS262200:HHT262201 HRO262200:HRP262201 IBK262200:IBL262201 ILG262200:ILH262201 IVC262200:IVD262201 JEY262200:JEZ262201 JOU262200:JOV262201 JYQ262200:JYR262201 KIM262200:KIN262201 KSI262200:KSJ262201 LCE262200:LCF262201 LMA262200:LMB262201 LVW262200:LVX262201 MFS262200:MFT262201 MPO262200:MPP262201 MZK262200:MZL262201 NJG262200:NJH262201 NTC262200:NTD262201 OCY262200:OCZ262201 OMU262200:OMV262201 OWQ262200:OWR262201 PGM262200:PGN262201 PQI262200:PQJ262201 QAE262200:QAF262201 QKA262200:QKB262201 QTW262200:QTX262201 RDS262200:RDT262201 RNO262200:RNP262201 RXK262200:RXL262201 SHG262200:SHH262201 SRC262200:SRD262201 TAY262200:TAZ262201 TKU262200:TKV262201 TUQ262200:TUR262201 UEM262200:UEN262201 UOI262200:UOJ262201 UYE262200:UYF262201 VIA262200:VIB262201 VRW262200:VRX262201 WBS262200:WBT262201 WLO262200:WLP262201 WVK262200:WVL262201 C327736:D327737 IY327736:IZ327737 SU327736:SV327737 ACQ327736:ACR327737 AMM327736:AMN327737 AWI327736:AWJ327737 BGE327736:BGF327737 BQA327736:BQB327737 BZW327736:BZX327737 CJS327736:CJT327737 CTO327736:CTP327737 DDK327736:DDL327737 DNG327736:DNH327737 DXC327736:DXD327737 EGY327736:EGZ327737 EQU327736:EQV327737 FAQ327736:FAR327737 FKM327736:FKN327737 FUI327736:FUJ327737 GEE327736:GEF327737 GOA327736:GOB327737 GXW327736:GXX327737 HHS327736:HHT327737 HRO327736:HRP327737 IBK327736:IBL327737 ILG327736:ILH327737 IVC327736:IVD327737 JEY327736:JEZ327737 JOU327736:JOV327737 JYQ327736:JYR327737 KIM327736:KIN327737 KSI327736:KSJ327737 LCE327736:LCF327737 LMA327736:LMB327737 LVW327736:LVX327737 MFS327736:MFT327737 MPO327736:MPP327737 MZK327736:MZL327737 NJG327736:NJH327737 NTC327736:NTD327737 OCY327736:OCZ327737 OMU327736:OMV327737 OWQ327736:OWR327737 PGM327736:PGN327737 PQI327736:PQJ327737 QAE327736:QAF327737 QKA327736:QKB327737 QTW327736:QTX327737 RDS327736:RDT327737 RNO327736:RNP327737 RXK327736:RXL327737 SHG327736:SHH327737 SRC327736:SRD327737 TAY327736:TAZ327737 TKU327736:TKV327737 TUQ327736:TUR327737 UEM327736:UEN327737 UOI327736:UOJ327737 UYE327736:UYF327737 VIA327736:VIB327737 VRW327736:VRX327737 WBS327736:WBT327737 WLO327736:WLP327737 WVK327736:WVL327737 C393272:D393273 IY393272:IZ393273 SU393272:SV393273 ACQ393272:ACR393273 AMM393272:AMN393273 AWI393272:AWJ393273 BGE393272:BGF393273 BQA393272:BQB393273 BZW393272:BZX393273 CJS393272:CJT393273 CTO393272:CTP393273 DDK393272:DDL393273 DNG393272:DNH393273 DXC393272:DXD393273 EGY393272:EGZ393273 EQU393272:EQV393273 FAQ393272:FAR393273 FKM393272:FKN393273 FUI393272:FUJ393273 GEE393272:GEF393273 GOA393272:GOB393273 GXW393272:GXX393273 HHS393272:HHT393273 HRO393272:HRP393273 IBK393272:IBL393273 ILG393272:ILH393273 IVC393272:IVD393273 JEY393272:JEZ393273 JOU393272:JOV393273 JYQ393272:JYR393273 KIM393272:KIN393273 KSI393272:KSJ393273 LCE393272:LCF393273 LMA393272:LMB393273 LVW393272:LVX393273 MFS393272:MFT393273 MPO393272:MPP393273 MZK393272:MZL393273 NJG393272:NJH393273 NTC393272:NTD393273 OCY393272:OCZ393273 OMU393272:OMV393273 OWQ393272:OWR393273 PGM393272:PGN393273 PQI393272:PQJ393273 QAE393272:QAF393273 QKA393272:QKB393273 QTW393272:QTX393273 RDS393272:RDT393273 RNO393272:RNP393273 RXK393272:RXL393273 SHG393272:SHH393273 SRC393272:SRD393273 TAY393272:TAZ393273 TKU393272:TKV393273 TUQ393272:TUR393273 UEM393272:UEN393273 UOI393272:UOJ393273 UYE393272:UYF393273 VIA393272:VIB393273 VRW393272:VRX393273 WBS393272:WBT393273 WLO393272:WLP393273 WVK393272:WVL393273 C458808:D458809 IY458808:IZ458809 SU458808:SV458809 ACQ458808:ACR458809 AMM458808:AMN458809 AWI458808:AWJ458809 BGE458808:BGF458809 BQA458808:BQB458809 BZW458808:BZX458809 CJS458808:CJT458809 CTO458808:CTP458809 DDK458808:DDL458809 DNG458808:DNH458809 DXC458808:DXD458809 EGY458808:EGZ458809 EQU458808:EQV458809 FAQ458808:FAR458809 FKM458808:FKN458809 FUI458808:FUJ458809 GEE458808:GEF458809 GOA458808:GOB458809 GXW458808:GXX458809 HHS458808:HHT458809 HRO458808:HRP458809 IBK458808:IBL458809 ILG458808:ILH458809 IVC458808:IVD458809 JEY458808:JEZ458809 JOU458808:JOV458809 JYQ458808:JYR458809 KIM458808:KIN458809 KSI458808:KSJ458809 LCE458808:LCF458809 LMA458808:LMB458809 LVW458808:LVX458809 MFS458808:MFT458809 MPO458808:MPP458809 MZK458808:MZL458809 NJG458808:NJH458809 NTC458808:NTD458809 OCY458808:OCZ458809 OMU458808:OMV458809 OWQ458808:OWR458809 PGM458808:PGN458809 PQI458808:PQJ458809 QAE458808:QAF458809 QKA458808:QKB458809 QTW458808:QTX458809 RDS458808:RDT458809 RNO458808:RNP458809 RXK458808:RXL458809 SHG458808:SHH458809 SRC458808:SRD458809 TAY458808:TAZ458809 TKU458808:TKV458809 TUQ458808:TUR458809 UEM458808:UEN458809 UOI458808:UOJ458809 UYE458808:UYF458809 VIA458808:VIB458809 VRW458808:VRX458809 WBS458808:WBT458809 WLO458808:WLP458809 WVK458808:WVL458809 C524344:D524345 IY524344:IZ524345 SU524344:SV524345 ACQ524344:ACR524345 AMM524344:AMN524345 AWI524344:AWJ524345 BGE524344:BGF524345 BQA524344:BQB524345 BZW524344:BZX524345 CJS524344:CJT524345 CTO524344:CTP524345 DDK524344:DDL524345 DNG524344:DNH524345 DXC524344:DXD524345 EGY524344:EGZ524345 EQU524344:EQV524345 FAQ524344:FAR524345 FKM524344:FKN524345 FUI524344:FUJ524345 GEE524344:GEF524345 GOA524344:GOB524345 GXW524344:GXX524345 HHS524344:HHT524345 HRO524344:HRP524345 IBK524344:IBL524345 ILG524344:ILH524345 IVC524344:IVD524345 JEY524344:JEZ524345 JOU524344:JOV524345 JYQ524344:JYR524345 KIM524344:KIN524345 KSI524344:KSJ524345 LCE524344:LCF524345 LMA524344:LMB524345 LVW524344:LVX524345 MFS524344:MFT524345 MPO524344:MPP524345 MZK524344:MZL524345 NJG524344:NJH524345 NTC524344:NTD524345 OCY524344:OCZ524345 OMU524344:OMV524345 OWQ524344:OWR524345 PGM524344:PGN524345 PQI524344:PQJ524345 QAE524344:QAF524345 QKA524344:QKB524345 QTW524344:QTX524345 RDS524344:RDT524345 RNO524344:RNP524345 RXK524344:RXL524345 SHG524344:SHH524345 SRC524344:SRD524345 TAY524344:TAZ524345 TKU524344:TKV524345 TUQ524344:TUR524345 UEM524344:UEN524345 UOI524344:UOJ524345 UYE524344:UYF524345 VIA524344:VIB524345 VRW524344:VRX524345 WBS524344:WBT524345 WLO524344:WLP524345 WVK524344:WVL524345 C589880:D589881 IY589880:IZ589881 SU589880:SV589881 ACQ589880:ACR589881 AMM589880:AMN589881 AWI589880:AWJ589881 BGE589880:BGF589881 BQA589880:BQB589881 BZW589880:BZX589881 CJS589880:CJT589881 CTO589880:CTP589881 DDK589880:DDL589881 DNG589880:DNH589881 DXC589880:DXD589881 EGY589880:EGZ589881 EQU589880:EQV589881 FAQ589880:FAR589881 FKM589880:FKN589881 FUI589880:FUJ589881 GEE589880:GEF589881 GOA589880:GOB589881 GXW589880:GXX589881 HHS589880:HHT589881 HRO589880:HRP589881 IBK589880:IBL589881 ILG589880:ILH589881 IVC589880:IVD589881 JEY589880:JEZ589881 JOU589880:JOV589881 JYQ589880:JYR589881 KIM589880:KIN589881 KSI589880:KSJ589881 LCE589880:LCF589881 LMA589880:LMB589881 LVW589880:LVX589881 MFS589880:MFT589881 MPO589880:MPP589881 MZK589880:MZL589881 NJG589880:NJH589881 NTC589880:NTD589881 OCY589880:OCZ589881 OMU589880:OMV589881 OWQ589880:OWR589881 PGM589880:PGN589881 PQI589880:PQJ589881 QAE589880:QAF589881 QKA589880:QKB589881 QTW589880:QTX589881 RDS589880:RDT589881 RNO589880:RNP589881 RXK589880:RXL589881 SHG589880:SHH589881 SRC589880:SRD589881 TAY589880:TAZ589881 TKU589880:TKV589881 TUQ589880:TUR589881 UEM589880:UEN589881 UOI589880:UOJ589881 UYE589880:UYF589881 VIA589880:VIB589881 VRW589880:VRX589881 WBS589880:WBT589881 WLO589880:WLP589881 WVK589880:WVL589881 C655416:D655417 IY655416:IZ655417 SU655416:SV655417 ACQ655416:ACR655417 AMM655416:AMN655417 AWI655416:AWJ655417 BGE655416:BGF655417 BQA655416:BQB655417 BZW655416:BZX655417 CJS655416:CJT655417 CTO655416:CTP655417 DDK655416:DDL655417 DNG655416:DNH655417 DXC655416:DXD655417 EGY655416:EGZ655417 EQU655416:EQV655417 FAQ655416:FAR655417 FKM655416:FKN655417 FUI655416:FUJ655417 GEE655416:GEF655417 GOA655416:GOB655417 GXW655416:GXX655417 HHS655416:HHT655417 HRO655416:HRP655417 IBK655416:IBL655417 ILG655416:ILH655417 IVC655416:IVD655417 JEY655416:JEZ655417 JOU655416:JOV655417 JYQ655416:JYR655417 KIM655416:KIN655417 KSI655416:KSJ655417 LCE655416:LCF655417 LMA655416:LMB655417 LVW655416:LVX655417 MFS655416:MFT655417 MPO655416:MPP655417 MZK655416:MZL655417 NJG655416:NJH655417 NTC655416:NTD655417 OCY655416:OCZ655417 OMU655416:OMV655417 OWQ655416:OWR655417 PGM655416:PGN655417 PQI655416:PQJ655417 QAE655416:QAF655417 QKA655416:QKB655417 QTW655416:QTX655417 RDS655416:RDT655417 RNO655416:RNP655417 RXK655416:RXL655417 SHG655416:SHH655417 SRC655416:SRD655417 TAY655416:TAZ655417 TKU655416:TKV655417 TUQ655416:TUR655417 UEM655416:UEN655417 UOI655416:UOJ655417 UYE655416:UYF655417 VIA655416:VIB655417 VRW655416:VRX655417 WBS655416:WBT655417 WLO655416:WLP655417 WVK655416:WVL655417 C720952:D720953 IY720952:IZ720953 SU720952:SV720953 ACQ720952:ACR720953 AMM720952:AMN720953 AWI720952:AWJ720953 BGE720952:BGF720953 BQA720952:BQB720953 BZW720952:BZX720953 CJS720952:CJT720953 CTO720952:CTP720953 DDK720952:DDL720953 DNG720952:DNH720953 DXC720952:DXD720953 EGY720952:EGZ720953 EQU720952:EQV720953 FAQ720952:FAR720953 FKM720952:FKN720953 FUI720952:FUJ720953 GEE720952:GEF720953 GOA720952:GOB720953 GXW720952:GXX720953 HHS720952:HHT720953 HRO720952:HRP720953 IBK720952:IBL720953 ILG720952:ILH720953 IVC720952:IVD720953 JEY720952:JEZ720953 JOU720952:JOV720953 JYQ720952:JYR720953 KIM720952:KIN720953 KSI720952:KSJ720953 LCE720952:LCF720953 LMA720952:LMB720953 LVW720952:LVX720953 MFS720952:MFT720953 MPO720952:MPP720953 MZK720952:MZL720953 NJG720952:NJH720953 NTC720952:NTD720953 OCY720952:OCZ720953 OMU720952:OMV720953 OWQ720952:OWR720953 PGM720952:PGN720953 PQI720952:PQJ720953 QAE720952:QAF720953 QKA720952:QKB720953 QTW720952:QTX720953 RDS720952:RDT720953 RNO720952:RNP720953 RXK720952:RXL720953 SHG720952:SHH720953 SRC720952:SRD720953 TAY720952:TAZ720953 TKU720952:TKV720953 TUQ720952:TUR720953 UEM720952:UEN720953 UOI720952:UOJ720953 UYE720952:UYF720953 VIA720952:VIB720953 VRW720952:VRX720953 WBS720952:WBT720953 WLO720952:WLP720953 WVK720952:WVL720953 C786488:D786489 IY786488:IZ786489 SU786488:SV786489 ACQ786488:ACR786489 AMM786488:AMN786489 AWI786488:AWJ786489 BGE786488:BGF786489 BQA786488:BQB786489 BZW786488:BZX786489 CJS786488:CJT786489 CTO786488:CTP786489 DDK786488:DDL786489 DNG786488:DNH786489 DXC786488:DXD786489 EGY786488:EGZ786489 EQU786488:EQV786489 FAQ786488:FAR786489 FKM786488:FKN786489 FUI786488:FUJ786489 GEE786488:GEF786489 GOA786488:GOB786489 GXW786488:GXX786489 HHS786488:HHT786489 HRO786488:HRP786489 IBK786488:IBL786489 ILG786488:ILH786489 IVC786488:IVD786489 JEY786488:JEZ786489 JOU786488:JOV786489 JYQ786488:JYR786489 KIM786488:KIN786489 KSI786488:KSJ786489 LCE786488:LCF786489 LMA786488:LMB786489 LVW786488:LVX786489 MFS786488:MFT786489 MPO786488:MPP786489 MZK786488:MZL786489 NJG786488:NJH786489 NTC786488:NTD786489 OCY786488:OCZ786489 OMU786488:OMV786489 OWQ786488:OWR786489 PGM786488:PGN786489 PQI786488:PQJ786489 QAE786488:QAF786489 QKA786488:QKB786489 QTW786488:QTX786489 RDS786488:RDT786489 RNO786488:RNP786489 RXK786488:RXL786489 SHG786488:SHH786489 SRC786488:SRD786489 TAY786488:TAZ786489 TKU786488:TKV786489 TUQ786488:TUR786489 UEM786488:UEN786489 UOI786488:UOJ786489 UYE786488:UYF786489 VIA786488:VIB786489 VRW786488:VRX786489 WBS786488:WBT786489 WLO786488:WLP786489 WVK786488:WVL786489 C852024:D852025 IY852024:IZ852025 SU852024:SV852025 ACQ852024:ACR852025 AMM852024:AMN852025 AWI852024:AWJ852025 BGE852024:BGF852025 BQA852024:BQB852025 BZW852024:BZX852025 CJS852024:CJT852025 CTO852024:CTP852025 DDK852024:DDL852025 DNG852024:DNH852025 DXC852024:DXD852025 EGY852024:EGZ852025 EQU852024:EQV852025 FAQ852024:FAR852025 FKM852024:FKN852025 FUI852024:FUJ852025 GEE852024:GEF852025 GOA852024:GOB852025 GXW852024:GXX852025 HHS852024:HHT852025 HRO852024:HRP852025 IBK852024:IBL852025 ILG852024:ILH852025 IVC852024:IVD852025 JEY852024:JEZ852025 JOU852024:JOV852025 JYQ852024:JYR852025 KIM852024:KIN852025 KSI852024:KSJ852025 LCE852024:LCF852025 LMA852024:LMB852025 LVW852024:LVX852025 MFS852024:MFT852025 MPO852024:MPP852025 MZK852024:MZL852025 NJG852024:NJH852025 NTC852024:NTD852025 OCY852024:OCZ852025 OMU852024:OMV852025 OWQ852024:OWR852025 PGM852024:PGN852025 PQI852024:PQJ852025 QAE852024:QAF852025 QKA852024:QKB852025 QTW852024:QTX852025 RDS852024:RDT852025 RNO852024:RNP852025 RXK852024:RXL852025 SHG852024:SHH852025 SRC852024:SRD852025 TAY852024:TAZ852025 TKU852024:TKV852025 TUQ852024:TUR852025 UEM852024:UEN852025 UOI852024:UOJ852025 UYE852024:UYF852025 VIA852024:VIB852025 VRW852024:VRX852025 WBS852024:WBT852025 WLO852024:WLP852025 WVK852024:WVL852025 C917560:D917561 IY917560:IZ917561 SU917560:SV917561 ACQ917560:ACR917561 AMM917560:AMN917561 AWI917560:AWJ917561 BGE917560:BGF917561 BQA917560:BQB917561 BZW917560:BZX917561 CJS917560:CJT917561 CTO917560:CTP917561 DDK917560:DDL917561 DNG917560:DNH917561 DXC917560:DXD917561 EGY917560:EGZ917561 EQU917560:EQV917561 FAQ917560:FAR917561 FKM917560:FKN917561 FUI917560:FUJ917561 GEE917560:GEF917561 GOA917560:GOB917561 GXW917560:GXX917561 HHS917560:HHT917561 HRO917560:HRP917561 IBK917560:IBL917561 ILG917560:ILH917561 IVC917560:IVD917561 JEY917560:JEZ917561 JOU917560:JOV917561 JYQ917560:JYR917561 KIM917560:KIN917561 KSI917560:KSJ917561 LCE917560:LCF917561 LMA917560:LMB917561 LVW917560:LVX917561 MFS917560:MFT917561 MPO917560:MPP917561 MZK917560:MZL917561 NJG917560:NJH917561 NTC917560:NTD917561 OCY917560:OCZ917561 OMU917560:OMV917561 OWQ917560:OWR917561 PGM917560:PGN917561 PQI917560:PQJ917561 QAE917560:QAF917561 QKA917560:QKB917561 QTW917560:QTX917561 RDS917560:RDT917561 RNO917560:RNP917561 RXK917560:RXL917561 SHG917560:SHH917561 SRC917560:SRD917561 TAY917560:TAZ917561 TKU917560:TKV917561 TUQ917560:TUR917561 UEM917560:UEN917561 UOI917560:UOJ917561 UYE917560:UYF917561 VIA917560:VIB917561 VRW917560:VRX917561 WBS917560:WBT917561 WLO917560:WLP917561 WVK917560:WVL917561 C983096:D983097 IY983096:IZ983097 SU983096:SV983097 ACQ983096:ACR983097 AMM983096:AMN983097 AWI983096:AWJ983097 BGE983096:BGF983097 BQA983096:BQB983097 BZW983096:BZX983097 CJS983096:CJT983097 CTO983096:CTP983097 DDK983096:DDL983097 DNG983096:DNH983097 DXC983096:DXD983097 EGY983096:EGZ983097 EQU983096:EQV983097 FAQ983096:FAR983097 FKM983096:FKN983097 FUI983096:FUJ983097 GEE983096:GEF983097 GOA983096:GOB983097 GXW983096:GXX983097 HHS983096:HHT983097 HRO983096:HRP983097 IBK983096:IBL983097 ILG983096:ILH983097 IVC983096:IVD983097 JEY983096:JEZ983097 JOU983096:JOV983097 JYQ983096:JYR983097 KIM983096:KIN983097 KSI983096:KSJ983097 LCE983096:LCF983097 LMA983096:LMB983097 LVW983096:LVX983097 MFS983096:MFT983097 MPO983096:MPP983097 MZK983096:MZL983097 NJG983096:NJH983097 NTC983096:NTD983097 OCY983096:OCZ983097 OMU983096:OMV983097 OWQ983096:OWR983097 PGM983096:PGN983097 PQI983096:PQJ983097 QAE983096:QAF983097 QKA983096:QKB983097 QTW983096:QTX983097 RDS983096:RDT983097 RNO983096:RNP983097 RXK983096:RXL983097 SHG983096:SHH983097 SRC983096:SRD983097 TAY983096:TAZ983097 TKU983096:TKV983097 TUQ983096:TUR983097 UEM983096:UEN983097 UOI983096:UOJ983097 UYE983096:UYF983097 VIA983096:VIB983097 VRW983096:VRX983097 WBS983096:WBT983097 WLO983096:WLP983097 WVK983096:WVL983097 VIA983081:VIB983094 IY57:IZ60 SU57:SV60 ACQ57:ACR60 AMM57:AMN60 AWI57:AWJ60 BGE57:BGF60 BQA57:BQB60 BZW57:BZX60 CJS57:CJT60 CTO57:CTP60 DDK57:DDL60 DNG57:DNH60 DXC57:DXD60 EGY57:EGZ60 EQU57:EQV60 FAQ57:FAR60 FKM57:FKN60 FUI57:FUJ60 GEE57:GEF60 GOA57:GOB60 GXW57:GXX60 HHS57:HHT60 HRO57:HRP60 IBK57:IBL60 ILG57:ILH60 IVC57:IVD60 JEY57:JEZ60 JOU57:JOV60 JYQ57:JYR60 KIM57:KIN60 KSI57:KSJ60 LCE57:LCF60 LMA57:LMB60 LVW57:LVX60 MFS57:MFT60 MPO57:MPP60 MZK57:MZL60 NJG57:NJH60 NTC57:NTD60 OCY57:OCZ60 OMU57:OMV60 OWQ57:OWR60 PGM57:PGN60 PQI57:PQJ60 QAE57:QAF60 QKA57:QKB60 QTW57:QTX60 RDS57:RDT60 RNO57:RNP60 RXK57:RXL60 SHG57:SHH60 SRC57:SRD60 TAY57:TAZ60 TKU57:TKV60 TUQ57:TUR60 UEM57:UEN60 UOI57:UOJ60 UYE57:UYF60 VIA57:VIB60 VRW57:VRX60 WBS57:WBT60 WLO57:WLP60 WVK57:WVL60 C65595:D65598 IY65595:IZ65598 SU65595:SV65598 ACQ65595:ACR65598 AMM65595:AMN65598 AWI65595:AWJ65598 BGE65595:BGF65598 BQA65595:BQB65598 BZW65595:BZX65598 CJS65595:CJT65598 CTO65595:CTP65598 DDK65595:DDL65598 DNG65595:DNH65598 DXC65595:DXD65598 EGY65595:EGZ65598 EQU65595:EQV65598 FAQ65595:FAR65598 FKM65595:FKN65598 FUI65595:FUJ65598 GEE65595:GEF65598 GOA65595:GOB65598 GXW65595:GXX65598 HHS65595:HHT65598 HRO65595:HRP65598 IBK65595:IBL65598 ILG65595:ILH65598 IVC65595:IVD65598 JEY65595:JEZ65598 JOU65595:JOV65598 JYQ65595:JYR65598 KIM65595:KIN65598 KSI65595:KSJ65598 LCE65595:LCF65598 LMA65595:LMB65598 LVW65595:LVX65598 MFS65595:MFT65598 MPO65595:MPP65598 MZK65595:MZL65598 NJG65595:NJH65598 NTC65595:NTD65598 OCY65595:OCZ65598 OMU65595:OMV65598 OWQ65595:OWR65598 PGM65595:PGN65598 PQI65595:PQJ65598 QAE65595:QAF65598 QKA65595:QKB65598 QTW65595:QTX65598 RDS65595:RDT65598 RNO65595:RNP65598 RXK65595:RXL65598 SHG65595:SHH65598 SRC65595:SRD65598 TAY65595:TAZ65598 TKU65595:TKV65598 TUQ65595:TUR65598 UEM65595:UEN65598 UOI65595:UOJ65598 UYE65595:UYF65598 VIA65595:VIB65598 VRW65595:VRX65598 WBS65595:WBT65598 WLO65595:WLP65598 WVK65595:WVL65598 C131131:D131134 IY131131:IZ131134 SU131131:SV131134 ACQ131131:ACR131134 AMM131131:AMN131134 AWI131131:AWJ131134 BGE131131:BGF131134 BQA131131:BQB131134 BZW131131:BZX131134 CJS131131:CJT131134 CTO131131:CTP131134 DDK131131:DDL131134 DNG131131:DNH131134 DXC131131:DXD131134 EGY131131:EGZ131134 EQU131131:EQV131134 FAQ131131:FAR131134 FKM131131:FKN131134 FUI131131:FUJ131134 GEE131131:GEF131134 GOA131131:GOB131134 GXW131131:GXX131134 HHS131131:HHT131134 HRO131131:HRP131134 IBK131131:IBL131134 ILG131131:ILH131134 IVC131131:IVD131134 JEY131131:JEZ131134 JOU131131:JOV131134 JYQ131131:JYR131134 KIM131131:KIN131134 KSI131131:KSJ131134 LCE131131:LCF131134 LMA131131:LMB131134 LVW131131:LVX131134 MFS131131:MFT131134 MPO131131:MPP131134 MZK131131:MZL131134 NJG131131:NJH131134 NTC131131:NTD131134 OCY131131:OCZ131134 OMU131131:OMV131134 OWQ131131:OWR131134 PGM131131:PGN131134 PQI131131:PQJ131134 QAE131131:QAF131134 QKA131131:QKB131134 QTW131131:QTX131134 RDS131131:RDT131134 RNO131131:RNP131134 RXK131131:RXL131134 SHG131131:SHH131134 SRC131131:SRD131134 TAY131131:TAZ131134 TKU131131:TKV131134 TUQ131131:TUR131134 UEM131131:UEN131134 UOI131131:UOJ131134 UYE131131:UYF131134 VIA131131:VIB131134 VRW131131:VRX131134 WBS131131:WBT131134 WLO131131:WLP131134 WVK131131:WVL131134 C196667:D196670 IY196667:IZ196670 SU196667:SV196670 ACQ196667:ACR196670 AMM196667:AMN196670 AWI196667:AWJ196670 BGE196667:BGF196670 BQA196667:BQB196670 BZW196667:BZX196670 CJS196667:CJT196670 CTO196667:CTP196670 DDK196667:DDL196670 DNG196667:DNH196670 DXC196667:DXD196670 EGY196667:EGZ196670 EQU196667:EQV196670 FAQ196667:FAR196670 FKM196667:FKN196670 FUI196667:FUJ196670 GEE196667:GEF196670 GOA196667:GOB196670 GXW196667:GXX196670 HHS196667:HHT196670 HRO196667:HRP196670 IBK196667:IBL196670 ILG196667:ILH196670 IVC196667:IVD196670 JEY196667:JEZ196670 JOU196667:JOV196670 JYQ196667:JYR196670 KIM196667:KIN196670 KSI196667:KSJ196670 LCE196667:LCF196670 LMA196667:LMB196670 LVW196667:LVX196670 MFS196667:MFT196670 MPO196667:MPP196670 MZK196667:MZL196670 NJG196667:NJH196670 NTC196667:NTD196670 OCY196667:OCZ196670 OMU196667:OMV196670 OWQ196667:OWR196670 PGM196667:PGN196670 PQI196667:PQJ196670 QAE196667:QAF196670 QKA196667:QKB196670 QTW196667:QTX196670 RDS196667:RDT196670 RNO196667:RNP196670 RXK196667:RXL196670 SHG196667:SHH196670 SRC196667:SRD196670 TAY196667:TAZ196670 TKU196667:TKV196670 TUQ196667:TUR196670 UEM196667:UEN196670 UOI196667:UOJ196670 UYE196667:UYF196670 VIA196667:VIB196670 VRW196667:VRX196670 WBS196667:WBT196670 WLO196667:WLP196670 WVK196667:WVL196670 C262203:D262206 IY262203:IZ262206 SU262203:SV262206 ACQ262203:ACR262206 AMM262203:AMN262206 AWI262203:AWJ262206 BGE262203:BGF262206 BQA262203:BQB262206 BZW262203:BZX262206 CJS262203:CJT262206 CTO262203:CTP262206 DDK262203:DDL262206 DNG262203:DNH262206 DXC262203:DXD262206 EGY262203:EGZ262206 EQU262203:EQV262206 FAQ262203:FAR262206 FKM262203:FKN262206 FUI262203:FUJ262206 GEE262203:GEF262206 GOA262203:GOB262206 GXW262203:GXX262206 HHS262203:HHT262206 HRO262203:HRP262206 IBK262203:IBL262206 ILG262203:ILH262206 IVC262203:IVD262206 JEY262203:JEZ262206 JOU262203:JOV262206 JYQ262203:JYR262206 KIM262203:KIN262206 KSI262203:KSJ262206 LCE262203:LCF262206 LMA262203:LMB262206 LVW262203:LVX262206 MFS262203:MFT262206 MPO262203:MPP262206 MZK262203:MZL262206 NJG262203:NJH262206 NTC262203:NTD262206 OCY262203:OCZ262206 OMU262203:OMV262206 OWQ262203:OWR262206 PGM262203:PGN262206 PQI262203:PQJ262206 QAE262203:QAF262206 QKA262203:QKB262206 QTW262203:QTX262206 RDS262203:RDT262206 RNO262203:RNP262206 RXK262203:RXL262206 SHG262203:SHH262206 SRC262203:SRD262206 TAY262203:TAZ262206 TKU262203:TKV262206 TUQ262203:TUR262206 UEM262203:UEN262206 UOI262203:UOJ262206 UYE262203:UYF262206 VIA262203:VIB262206 VRW262203:VRX262206 WBS262203:WBT262206 WLO262203:WLP262206 WVK262203:WVL262206 C327739:D327742 IY327739:IZ327742 SU327739:SV327742 ACQ327739:ACR327742 AMM327739:AMN327742 AWI327739:AWJ327742 BGE327739:BGF327742 BQA327739:BQB327742 BZW327739:BZX327742 CJS327739:CJT327742 CTO327739:CTP327742 DDK327739:DDL327742 DNG327739:DNH327742 DXC327739:DXD327742 EGY327739:EGZ327742 EQU327739:EQV327742 FAQ327739:FAR327742 FKM327739:FKN327742 FUI327739:FUJ327742 GEE327739:GEF327742 GOA327739:GOB327742 GXW327739:GXX327742 HHS327739:HHT327742 HRO327739:HRP327742 IBK327739:IBL327742 ILG327739:ILH327742 IVC327739:IVD327742 JEY327739:JEZ327742 JOU327739:JOV327742 JYQ327739:JYR327742 KIM327739:KIN327742 KSI327739:KSJ327742 LCE327739:LCF327742 LMA327739:LMB327742 LVW327739:LVX327742 MFS327739:MFT327742 MPO327739:MPP327742 MZK327739:MZL327742 NJG327739:NJH327742 NTC327739:NTD327742 OCY327739:OCZ327742 OMU327739:OMV327742 OWQ327739:OWR327742 PGM327739:PGN327742 PQI327739:PQJ327742 QAE327739:QAF327742 QKA327739:QKB327742 QTW327739:QTX327742 RDS327739:RDT327742 RNO327739:RNP327742 RXK327739:RXL327742 SHG327739:SHH327742 SRC327739:SRD327742 TAY327739:TAZ327742 TKU327739:TKV327742 TUQ327739:TUR327742 UEM327739:UEN327742 UOI327739:UOJ327742 UYE327739:UYF327742 VIA327739:VIB327742 VRW327739:VRX327742 WBS327739:WBT327742 WLO327739:WLP327742 WVK327739:WVL327742 C393275:D393278 IY393275:IZ393278 SU393275:SV393278 ACQ393275:ACR393278 AMM393275:AMN393278 AWI393275:AWJ393278 BGE393275:BGF393278 BQA393275:BQB393278 BZW393275:BZX393278 CJS393275:CJT393278 CTO393275:CTP393278 DDK393275:DDL393278 DNG393275:DNH393278 DXC393275:DXD393278 EGY393275:EGZ393278 EQU393275:EQV393278 FAQ393275:FAR393278 FKM393275:FKN393278 FUI393275:FUJ393278 GEE393275:GEF393278 GOA393275:GOB393278 GXW393275:GXX393278 HHS393275:HHT393278 HRO393275:HRP393278 IBK393275:IBL393278 ILG393275:ILH393278 IVC393275:IVD393278 JEY393275:JEZ393278 JOU393275:JOV393278 JYQ393275:JYR393278 KIM393275:KIN393278 KSI393275:KSJ393278 LCE393275:LCF393278 LMA393275:LMB393278 LVW393275:LVX393278 MFS393275:MFT393278 MPO393275:MPP393278 MZK393275:MZL393278 NJG393275:NJH393278 NTC393275:NTD393278 OCY393275:OCZ393278 OMU393275:OMV393278 OWQ393275:OWR393278 PGM393275:PGN393278 PQI393275:PQJ393278 QAE393275:QAF393278 QKA393275:QKB393278 QTW393275:QTX393278 RDS393275:RDT393278 RNO393275:RNP393278 RXK393275:RXL393278 SHG393275:SHH393278 SRC393275:SRD393278 TAY393275:TAZ393278 TKU393275:TKV393278 TUQ393275:TUR393278 UEM393275:UEN393278 UOI393275:UOJ393278 UYE393275:UYF393278 VIA393275:VIB393278 VRW393275:VRX393278 WBS393275:WBT393278 WLO393275:WLP393278 WVK393275:WVL393278 C458811:D458814 IY458811:IZ458814 SU458811:SV458814 ACQ458811:ACR458814 AMM458811:AMN458814 AWI458811:AWJ458814 BGE458811:BGF458814 BQA458811:BQB458814 BZW458811:BZX458814 CJS458811:CJT458814 CTO458811:CTP458814 DDK458811:DDL458814 DNG458811:DNH458814 DXC458811:DXD458814 EGY458811:EGZ458814 EQU458811:EQV458814 FAQ458811:FAR458814 FKM458811:FKN458814 FUI458811:FUJ458814 GEE458811:GEF458814 GOA458811:GOB458814 GXW458811:GXX458814 HHS458811:HHT458814 HRO458811:HRP458814 IBK458811:IBL458814 ILG458811:ILH458814 IVC458811:IVD458814 JEY458811:JEZ458814 JOU458811:JOV458814 JYQ458811:JYR458814 KIM458811:KIN458814 KSI458811:KSJ458814 LCE458811:LCF458814 LMA458811:LMB458814 LVW458811:LVX458814 MFS458811:MFT458814 MPO458811:MPP458814 MZK458811:MZL458814 NJG458811:NJH458814 NTC458811:NTD458814 OCY458811:OCZ458814 OMU458811:OMV458814 OWQ458811:OWR458814 PGM458811:PGN458814 PQI458811:PQJ458814 QAE458811:QAF458814 QKA458811:QKB458814 QTW458811:QTX458814 RDS458811:RDT458814 RNO458811:RNP458814 RXK458811:RXL458814 SHG458811:SHH458814 SRC458811:SRD458814 TAY458811:TAZ458814 TKU458811:TKV458814 TUQ458811:TUR458814 UEM458811:UEN458814 UOI458811:UOJ458814 UYE458811:UYF458814 VIA458811:VIB458814 VRW458811:VRX458814 WBS458811:WBT458814 WLO458811:WLP458814 WVK458811:WVL458814 C524347:D524350 IY524347:IZ524350 SU524347:SV524350 ACQ524347:ACR524350 AMM524347:AMN524350 AWI524347:AWJ524350 BGE524347:BGF524350 BQA524347:BQB524350 BZW524347:BZX524350 CJS524347:CJT524350 CTO524347:CTP524350 DDK524347:DDL524350 DNG524347:DNH524350 DXC524347:DXD524350 EGY524347:EGZ524350 EQU524347:EQV524350 FAQ524347:FAR524350 FKM524347:FKN524350 FUI524347:FUJ524350 GEE524347:GEF524350 GOA524347:GOB524350 GXW524347:GXX524350 HHS524347:HHT524350 HRO524347:HRP524350 IBK524347:IBL524350 ILG524347:ILH524350 IVC524347:IVD524350 JEY524347:JEZ524350 JOU524347:JOV524350 JYQ524347:JYR524350 KIM524347:KIN524350 KSI524347:KSJ524350 LCE524347:LCF524350 LMA524347:LMB524350 LVW524347:LVX524350 MFS524347:MFT524350 MPO524347:MPP524350 MZK524347:MZL524350 NJG524347:NJH524350 NTC524347:NTD524350 OCY524347:OCZ524350 OMU524347:OMV524350 OWQ524347:OWR524350 PGM524347:PGN524350 PQI524347:PQJ524350 QAE524347:QAF524350 QKA524347:QKB524350 QTW524347:QTX524350 RDS524347:RDT524350 RNO524347:RNP524350 RXK524347:RXL524350 SHG524347:SHH524350 SRC524347:SRD524350 TAY524347:TAZ524350 TKU524347:TKV524350 TUQ524347:TUR524350 UEM524347:UEN524350 UOI524347:UOJ524350 UYE524347:UYF524350 VIA524347:VIB524350 VRW524347:VRX524350 WBS524347:WBT524350 WLO524347:WLP524350 WVK524347:WVL524350 C589883:D589886 IY589883:IZ589886 SU589883:SV589886 ACQ589883:ACR589886 AMM589883:AMN589886 AWI589883:AWJ589886 BGE589883:BGF589886 BQA589883:BQB589886 BZW589883:BZX589886 CJS589883:CJT589886 CTO589883:CTP589886 DDK589883:DDL589886 DNG589883:DNH589886 DXC589883:DXD589886 EGY589883:EGZ589886 EQU589883:EQV589886 FAQ589883:FAR589886 FKM589883:FKN589886 FUI589883:FUJ589886 GEE589883:GEF589886 GOA589883:GOB589886 GXW589883:GXX589886 HHS589883:HHT589886 HRO589883:HRP589886 IBK589883:IBL589886 ILG589883:ILH589886 IVC589883:IVD589886 JEY589883:JEZ589886 JOU589883:JOV589886 JYQ589883:JYR589886 KIM589883:KIN589886 KSI589883:KSJ589886 LCE589883:LCF589886 LMA589883:LMB589886 LVW589883:LVX589886 MFS589883:MFT589886 MPO589883:MPP589886 MZK589883:MZL589886 NJG589883:NJH589886 NTC589883:NTD589886 OCY589883:OCZ589886 OMU589883:OMV589886 OWQ589883:OWR589886 PGM589883:PGN589886 PQI589883:PQJ589886 QAE589883:QAF589886 QKA589883:QKB589886 QTW589883:QTX589886 RDS589883:RDT589886 RNO589883:RNP589886 RXK589883:RXL589886 SHG589883:SHH589886 SRC589883:SRD589886 TAY589883:TAZ589886 TKU589883:TKV589886 TUQ589883:TUR589886 UEM589883:UEN589886 UOI589883:UOJ589886 UYE589883:UYF589886 VIA589883:VIB589886 VRW589883:VRX589886 WBS589883:WBT589886 WLO589883:WLP589886 WVK589883:WVL589886 C655419:D655422 IY655419:IZ655422 SU655419:SV655422 ACQ655419:ACR655422 AMM655419:AMN655422 AWI655419:AWJ655422 BGE655419:BGF655422 BQA655419:BQB655422 BZW655419:BZX655422 CJS655419:CJT655422 CTO655419:CTP655422 DDK655419:DDL655422 DNG655419:DNH655422 DXC655419:DXD655422 EGY655419:EGZ655422 EQU655419:EQV655422 FAQ655419:FAR655422 FKM655419:FKN655422 FUI655419:FUJ655422 GEE655419:GEF655422 GOA655419:GOB655422 GXW655419:GXX655422 HHS655419:HHT655422 HRO655419:HRP655422 IBK655419:IBL655422 ILG655419:ILH655422 IVC655419:IVD655422 JEY655419:JEZ655422 JOU655419:JOV655422 JYQ655419:JYR655422 KIM655419:KIN655422 KSI655419:KSJ655422 LCE655419:LCF655422 LMA655419:LMB655422 LVW655419:LVX655422 MFS655419:MFT655422 MPO655419:MPP655422 MZK655419:MZL655422 NJG655419:NJH655422 NTC655419:NTD655422 OCY655419:OCZ655422 OMU655419:OMV655422 OWQ655419:OWR655422 PGM655419:PGN655422 PQI655419:PQJ655422 QAE655419:QAF655422 QKA655419:QKB655422 QTW655419:QTX655422 RDS655419:RDT655422 RNO655419:RNP655422 RXK655419:RXL655422 SHG655419:SHH655422 SRC655419:SRD655422 TAY655419:TAZ655422 TKU655419:TKV655422 TUQ655419:TUR655422 UEM655419:UEN655422 UOI655419:UOJ655422 UYE655419:UYF655422 VIA655419:VIB655422 VRW655419:VRX655422 WBS655419:WBT655422 WLO655419:WLP655422 WVK655419:WVL655422 C720955:D720958 IY720955:IZ720958 SU720955:SV720958 ACQ720955:ACR720958 AMM720955:AMN720958 AWI720955:AWJ720958 BGE720955:BGF720958 BQA720955:BQB720958 BZW720955:BZX720958 CJS720955:CJT720958 CTO720955:CTP720958 DDK720955:DDL720958 DNG720955:DNH720958 DXC720955:DXD720958 EGY720955:EGZ720958 EQU720955:EQV720958 FAQ720955:FAR720958 FKM720955:FKN720958 FUI720955:FUJ720958 GEE720955:GEF720958 GOA720955:GOB720958 GXW720955:GXX720958 HHS720955:HHT720958 HRO720955:HRP720958 IBK720955:IBL720958 ILG720955:ILH720958 IVC720955:IVD720958 JEY720955:JEZ720958 JOU720955:JOV720958 JYQ720955:JYR720958 KIM720955:KIN720958 KSI720955:KSJ720958 LCE720955:LCF720958 LMA720955:LMB720958 LVW720955:LVX720958 MFS720955:MFT720958 MPO720955:MPP720958 MZK720955:MZL720958 NJG720955:NJH720958 NTC720955:NTD720958 OCY720955:OCZ720958 OMU720955:OMV720958 OWQ720955:OWR720958 PGM720955:PGN720958 PQI720955:PQJ720958 QAE720955:QAF720958 QKA720955:QKB720958 QTW720955:QTX720958 RDS720955:RDT720958 RNO720955:RNP720958 RXK720955:RXL720958 SHG720955:SHH720958 SRC720955:SRD720958 TAY720955:TAZ720958 TKU720955:TKV720958 TUQ720955:TUR720958 UEM720955:UEN720958 UOI720955:UOJ720958 UYE720955:UYF720958 VIA720955:VIB720958 VRW720955:VRX720958 WBS720955:WBT720958 WLO720955:WLP720958 WVK720955:WVL720958 C786491:D786494 IY786491:IZ786494 SU786491:SV786494 ACQ786491:ACR786494 AMM786491:AMN786494 AWI786491:AWJ786494 BGE786491:BGF786494 BQA786491:BQB786494 BZW786491:BZX786494 CJS786491:CJT786494 CTO786491:CTP786494 DDK786491:DDL786494 DNG786491:DNH786494 DXC786491:DXD786494 EGY786491:EGZ786494 EQU786491:EQV786494 FAQ786491:FAR786494 FKM786491:FKN786494 FUI786491:FUJ786494 GEE786491:GEF786494 GOA786491:GOB786494 GXW786491:GXX786494 HHS786491:HHT786494 HRO786491:HRP786494 IBK786491:IBL786494 ILG786491:ILH786494 IVC786491:IVD786494 JEY786491:JEZ786494 JOU786491:JOV786494 JYQ786491:JYR786494 KIM786491:KIN786494 KSI786491:KSJ786494 LCE786491:LCF786494 LMA786491:LMB786494 LVW786491:LVX786494 MFS786491:MFT786494 MPO786491:MPP786494 MZK786491:MZL786494 NJG786491:NJH786494 NTC786491:NTD786494 OCY786491:OCZ786494 OMU786491:OMV786494 OWQ786491:OWR786494 PGM786491:PGN786494 PQI786491:PQJ786494 QAE786491:QAF786494 QKA786491:QKB786494 QTW786491:QTX786494 RDS786491:RDT786494 RNO786491:RNP786494 RXK786491:RXL786494 SHG786491:SHH786494 SRC786491:SRD786494 TAY786491:TAZ786494 TKU786491:TKV786494 TUQ786491:TUR786494 UEM786491:UEN786494 UOI786491:UOJ786494 UYE786491:UYF786494 VIA786491:VIB786494 VRW786491:VRX786494 WBS786491:WBT786494 WLO786491:WLP786494 WVK786491:WVL786494 C852027:D852030 IY852027:IZ852030 SU852027:SV852030 ACQ852027:ACR852030 AMM852027:AMN852030 AWI852027:AWJ852030 BGE852027:BGF852030 BQA852027:BQB852030 BZW852027:BZX852030 CJS852027:CJT852030 CTO852027:CTP852030 DDK852027:DDL852030 DNG852027:DNH852030 DXC852027:DXD852030 EGY852027:EGZ852030 EQU852027:EQV852030 FAQ852027:FAR852030 FKM852027:FKN852030 FUI852027:FUJ852030 GEE852027:GEF852030 GOA852027:GOB852030 GXW852027:GXX852030 HHS852027:HHT852030 HRO852027:HRP852030 IBK852027:IBL852030 ILG852027:ILH852030 IVC852027:IVD852030 JEY852027:JEZ852030 JOU852027:JOV852030 JYQ852027:JYR852030 KIM852027:KIN852030 KSI852027:KSJ852030 LCE852027:LCF852030 LMA852027:LMB852030 LVW852027:LVX852030 MFS852027:MFT852030 MPO852027:MPP852030 MZK852027:MZL852030 NJG852027:NJH852030 NTC852027:NTD852030 OCY852027:OCZ852030 OMU852027:OMV852030 OWQ852027:OWR852030 PGM852027:PGN852030 PQI852027:PQJ852030 QAE852027:QAF852030 QKA852027:QKB852030 QTW852027:QTX852030 RDS852027:RDT852030 RNO852027:RNP852030 RXK852027:RXL852030 SHG852027:SHH852030 SRC852027:SRD852030 TAY852027:TAZ852030 TKU852027:TKV852030 TUQ852027:TUR852030 UEM852027:UEN852030 UOI852027:UOJ852030 UYE852027:UYF852030 VIA852027:VIB852030 VRW852027:VRX852030 WBS852027:WBT852030 WLO852027:WLP852030 WVK852027:WVL852030 C917563:D917566 IY917563:IZ917566 SU917563:SV917566 ACQ917563:ACR917566 AMM917563:AMN917566 AWI917563:AWJ917566 BGE917563:BGF917566 BQA917563:BQB917566 BZW917563:BZX917566 CJS917563:CJT917566 CTO917563:CTP917566 DDK917563:DDL917566 DNG917563:DNH917566 DXC917563:DXD917566 EGY917563:EGZ917566 EQU917563:EQV917566 FAQ917563:FAR917566 FKM917563:FKN917566 FUI917563:FUJ917566 GEE917563:GEF917566 GOA917563:GOB917566 GXW917563:GXX917566 HHS917563:HHT917566 HRO917563:HRP917566 IBK917563:IBL917566 ILG917563:ILH917566 IVC917563:IVD917566 JEY917563:JEZ917566 JOU917563:JOV917566 JYQ917563:JYR917566 KIM917563:KIN917566 KSI917563:KSJ917566 LCE917563:LCF917566 LMA917563:LMB917566 LVW917563:LVX917566 MFS917563:MFT917566 MPO917563:MPP917566 MZK917563:MZL917566 NJG917563:NJH917566 NTC917563:NTD917566 OCY917563:OCZ917566 OMU917563:OMV917566 OWQ917563:OWR917566 PGM917563:PGN917566 PQI917563:PQJ917566 QAE917563:QAF917566 QKA917563:QKB917566 QTW917563:QTX917566 RDS917563:RDT917566 RNO917563:RNP917566 RXK917563:RXL917566 SHG917563:SHH917566 SRC917563:SRD917566 TAY917563:TAZ917566 TKU917563:TKV917566 TUQ917563:TUR917566 UEM917563:UEN917566 UOI917563:UOJ917566 UYE917563:UYF917566 VIA917563:VIB917566 VRW917563:VRX917566 WBS917563:WBT917566 WLO917563:WLP917566 WVK917563:WVL917566 C983099:D983102 IY983099:IZ983102 SU983099:SV983102 ACQ983099:ACR983102 AMM983099:AMN983102 AWI983099:AWJ983102 BGE983099:BGF983102 BQA983099:BQB983102 BZW983099:BZX983102 CJS983099:CJT983102 CTO983099:CTP983102 DDK983099:DDL983102 DNG983099:DNH983102 DXC983099:DXD983102 EGY983099:EGZ983102 EQU983099:EQV983102 FAQ983099:FAR983102 FKM983099:FKN983102 FUI983099:FUJ983102 GEE983099:GEF983102 GOA983099:GOB983102 GXW983099:GXX983102 HHS983099:HHT983102 HRO983099:HRP983102 IBK983099:IBL983102 ILG983099:ILH983102 IVC983099:IVD983102 JEY983099:JEZ983102 JOU983099:JOV983102 JYQ983099:JYR983102 KIM983099:KIN983102 KSI983099:KSJ983102 LCE983099:LCF983102 LMA983099:LMB983102 LVW983099:LVX983102 MFS983099:MFT983102 MPO983099:MPP983102 MZK983099:MZL983102 NJG983099:NJH983102 NTC983099:NTD983102 OCY983099:OCZ983102 OMU983099:OMV983102 OWQ983099:OWR983102 PGM983099:PGN983102 PQI983099:PQJ983102 QAE983099:QAF983102 QKA983099:QKB983102 QTW983099:QTX983102 RDS983099:RDT983102 RNO983099:RNP983102 RXK983099:RXL983102 SHG983099:SHH983102 SRC983099:SRD983102 TAY983099:TAZ983102 TKU983099:TKV983102 TUQ983099:TUR983102 UEM983099:UEN983102 UOI983099:UOJ983102 UYE983099:UYF983102 VIA983099:VIB983102 VRW983099:VRX983102 WBS983099:WBT983102 WLO983099:WLP983102 WVK983099:WVL983102 WBS983081:WBT983094 IY39:IZ52 SU39:SV52 ACQ39:ACR52 AMM39:AMN52 AWI39:AWJ52 BGE39:BGF52 BQA39:BQB52 BZW39:BZX52 CJS39:CJT52 CTO39:CTP52 DDK39:DDL52 DNG39:DNH52 DXC39:DXD52 EGY39:EGZ52 EQU39:EQV52 FAQ39:FAR52 FKM39:FKN52 FUI39:FUJ52 GEE39:GEF52 GOA39:GOB52 GXW39:GXX52 HHS39:HHT52 HRO39:HRP52 IBK39:IBL52 ILG39:ILH52 IVC39:IVD52 JEY39:JEZ52 JOU39:JOV52 JYQ39:JYR52 KIM39:KIN52 KSI39:KSJ52 LCE39:LCF52 LMA39:LMB52 LVW39:LVX52 MFS39:MFT52 MPO39:MPP52 MZK39:MZL52 NJG39:NJH52 NTC39:NTD52 OCY39:OCZ52 OMU39:OMV52 OWQ39:OWR52 PGM39:PGN52 PQI39:PQJ52 QAE39:QAF52 QKA39:QKB52 QTW39:QTX52 RDS39:RDT52 RNO39:RNP52 RXK39:RXL52 SHG39:SHH52 SRC39:SRD52 TAY39:TAZ52 TKU39:TKV52 TUQ39:TUR52 UEM39:UEN52 UOI39:UOJ52 UYE39:UYF52 VIA39:VIB52 VRW39:VRX52 WBS39:WBT52 WLO39:WLP52 WVK39:WVL52 C65577:D65590 IY65577:IZ65590 SU65577:SV65590 ACQ65577:ACR65590 AMM65577:AMN65590 AWI65577:AWJ65590 BGE65577:BGF65590 BQA65577:BQB65590 BZW65577:BZX65590 CJS65577:CJT65590 CTO65577:CTP65590 DDK65577:DDL65590 DNG65577:DNH65590 DXC65577:DXD65590 EGY65577:EGZ65590 EQU65577:EQV65590 FAQ65577:FAR65590 FKM65577:FKN65590 FUI65577:FUJ65590 GEE65577:GEF65590 GOA65577:GOB65590 GXW65577:GXX65590 HHS65577:HHT65590 HRO65577:HRP65590 IBK65577:IBL65590 ILG65577:ILH65590 IVC65577:IVD65590 JEY65577:JEZ65590 JOU65577:JOV65590 JYQ65577:JYR65590 KIM65577:KIN65590 KSI65577:KSJ65590 LCE65577:LCF65590 LMA65577:LMB65590 LVW65577:LVX65590 MFS65577:MFT65590 MPO65577:MPP65590 MZK65577:MZL65590 NJG65577:NJH65590 NTC65577:NTD65590 OCY65577:OCZ65590 OMU65577:OMV65590 OWQ65577:OWR65590 PGM65577:PGN65590 PQI65577:PQJ65590 QAE65577:QAF65590 QKA65577:QKB65590 QTW65577:QTX65590 RDS65577:RDT65590 RNO65577:RNP65590 RXK65577:RXL65590 SHG65577:SHH65590 SRC65577:SRD65590 TAY65577:TAZ65590 TKU65577:TKV65590 TUQ65577:TUR65590 UEM65577:UEN65590 UOI65577:UOJ65590 UYE65577:UYF65590 VIA65577:VIB65590 VRW65577:VRX65590 WBS65577:WBT65590 WLO65577:WLP65590 WVK65577:WVL65590 C131113:D131126 IY131113:IZ131126 SU131113:SV131126 ACQ131113:ACR131126 AMM131113:AMN131126 AWI131113:AWJ131126 BGE131113:BGF131126 BQA131113:BQB131126 BZW131113:BZX131126 CJS131113:CJT131126 CTO131113:CTP131126 DDK131113:DDL131126 DNG131113:DNH131126 DXC131113:DXD131126 EGY131113:EGZ131126 EQU131113:EQV131126 FAQ131113:FAR131126 FKM131113:FKN131126 FUI131113:FUJ131126 GEE131113:GEF131126 GOA131113:GOB131126 GXW131113:GXX131126 HHS131113:HHT131126 HRO131113:HRP131126 IBK131113:IBL131126 ILG131113:ILH131126 IVC131113:IVD131126 JEY131113:JEZ131126 JOU131113:JOV131126 JYQ131113:JYR131126 KIM131113:KIN131126 KSI131113:KSJ131126 LCE131113:LCF131126 LMA131113:LMB131126 LVW131113:LVX131126 MFS131113:MFT131126 MPO131113:MPP131126 MZK131113:MZL131126 NJG131113:NJH131126 NTC131113:NTD131126 OCY131113:OCZ131126 OMU131113:OMV131126 OWQ131113:OWR131126 PGM131113:PGN131126 PQI131113:PQJ131126 QAE131113:QAF131126 QKA131113:QKB131126 QTW131113:QTX131126 RDS131113:RDT131126 RNO131113:RNP131126 RXK131113:RXL131126 SHG131113:SHH131126 SRC131113:SRD131126 TAY131113:TAZ131126 TKU131113:TKV131126 TUQ131113:TUR131126 UEM131113:UEN131126 UOI131113:UOJ131126 UYE131113:UYF131126 VIA131113:VIB131126 VRW131113:VRX131126 WBS131113:WBT131126 WLO131113:WLP131126 WVK131113:WVL131126 C196649:D196662 IY196649:IZ196662 SU196649:SV196662 ACQ196649:ACR196662 AMM196649:AMN196662 AWI196649:AWJ196662 BGE196649:BGF196662 BQA196649:BQB196662 BZW196649:BZX196662 CJS196649:CJT196662 CTO196649:CTP196662 DDK196649:DDL196662 DNG196649:DNH196662 DXC196649:DXD196662 EGY196649:EGZ196662 EQU196649:EQV196662 FAQ196649:FAR196662 FKM196649:FKN196662 FUI196649:FUJ196662 GEE196649:GEF196662 GOA196649:GOB196662 GXW196649:GXX196662 HHS196649:HHT196662 HRO196649:HRP196662 IBK196649:IBL196662 ILG196649:ILH196662 IVC196649:IVD196662 JEY196649:JEZ196662 JOU196649:JOV196662 JYQ196649:JYR196662 KIM196649:KIN196662 KSI196649:KSJ196662 LCE196649:LCF196662 LMA196649:LMB196662 LVW196649:LVX196662 MFS196649:MFT196662 MPO196649:MPP196662 MZK196649:MZL196662 NJG196649:NJH196662 NTC196649:NTD196662 OCY196649:OCZ196662 OMU196649:OMV196662 OWQ196649:OWR196662 PGM196649:PGN196662 PQI196649:PQJ196662 QAE196649:QAF196662 QKA196649:QKB196662 QTW196649:QTX196662 RDS196649:RDT196662 RNO196649:RNP196662 RXK196649:RXL196662 SHG196649:SHH196662 SRC196649:SRD196662 TAY196649:TAZ196662 TKU196649:TKV196662 TUQ196649:TUR196662 UEM196649:UEN196662 UOI196649:UOJ196662 UYE196649:UYF196662 VIA196649:VIB196662 VRW196649:VRX196662 WBS196649:WBT196662 WLO196649:WLP196662 WVK196649:WVL196662 C262185:D262198 IY262185:IZ262198 SU262185:SV262198 ACQ262185:ACR262198 AMM262185:AMN262198 AWI262185:AWJ262198 BGE262185:BGF262198 BQA262185:BQB262198 BZW262185:BZX262198 CJS262185:CJT262198 CTO262185:CTP262198 DDK262185:DDL262198 DNG262185:DNH262198 DXC262185:DXD262198 EGY262185:EGZ262198 EQU262185:EQV262198 FAQ262185:FAR262198 FKM262185:FKN262198 FUI262185:FUJ262198 GEE262185:GEF262198 GOA262185:GOB262198 GXW262185:GXX262198 HHS262185:HHT262198 HRO262185:HRP262198 IBK262185:IBL262198 ILG262185:ILH262198 IVC262185:IVD262198 JEY262185:JEZ262198 JOU262185:JOV262198 JYQ262185:JYR262198 KIM262185:KIN262198 KSI262185:KSJ262198 LCE262185:LCF262198 LMA262185:LMB262198 LVW262185:LVX262198 MFS262185:MFT262198 MPO262185:MPP262198 MZK262185:MZL262198 NJG262185:NJH262198 NTC262185:NTD262198 OCY262185:OCZ262198 OMU262185:OMV262198 OWQ262185:OWR262198 PGM262185:PGN262198 PQI262185:PQJ262198 QAE262185:QAF262198 QKA262185:QKB262198 QTW262185:QTX262198 RDS262185:RDT262198 RNO262185:RNP262198 RXK262185:RXL262198 SHG262185:SHH262198 SRC262185:SRD262198 TAY262185:TAZ262198 TKU262185:TKV262198 TUQ262185:TUR262198 UEM262185:UEN262198 UOI262185:UOJ262198 UYE262185:UYF262198 VIA262185:VIB262198 VRW262185:VRX262198 WBS262185:WBT262198 WLO262185:WLP262198 WVK262185:WVL262198 C327721:D327734 IY327721:IZ327734 SU327721:SV327734 ACQ327721:ACR327734 AMM327721:AMN327734 AWI327721:AWJ327734 BGE327721:BGF327734 BQA327721:BQB327734 BZW327721:BZX327734 CJS327721:CJT327734 CTO327721:CTP327734 DDK327721:DDL327734 DNG327721:DNH327734 DXC327721:DXD327734 EGY327721:EGZ327734 EQU327721:EQV327734 FAQ327721:FAR327734 FKM327721:FKN327734 FUI327721:FUJ327734 GEE327721:GEF327734 GOA327721:GOB327734 GXW327721:GXX327734 HHS327721:HHT327734 HRO327721:HRP327734 IBK327721:IBL327734 ILG327721:ILH327734 IVC327721:IVD327734 JEY327721:JEZ327734 JOU327721:JOV327734 JYQ327721:JYR327734 KIM327721:KIN327734 KSI327721:KSJ327734 LCE327721:LCF327734 LMA327721:LMB327734 LVW327721:LVX327734 MFS327721:MFT327734 MPO327721:MPP327734 MZK327721:MZL327734 NJG327721:NJH327734 NTC327721:NTD327734 OCY327721:OCZ327734 OMU327721:OMV327734 OWQ327721:OWR327734 PGM327721:PGN327734 PQI327721:PQJ327734 QAE327721:QAF327734 QKA327721:QKB327734 QTW327721:QTX327734 RDS327721:RDT327734 RNO327721:RNP327734 RXK327721:RXL327734 SHG327721:SHH327734 SRC327721:SRD327734 TAY327721:TAZ327734 TKU327721:TKV327734 TUQ327721:TUR327734 UEM327721:UEN327734 UOI327721:UOJ327734 UYE327721:UYF327734 VIA327721:VIB327734 VRW327721:VRX327734 WBS327721:WBT327734 WLO327721:WLP327734 WVK327721:WVL327734 C393257:D393270 IY393257:IZ393270 SU393257:SV393270 ACQ393257:ACR393270 AMM393257:AMN393270 AWI393257:AWJ393270 BGE393257:BGF393270 BQA393257:BQB393270 BZW393257:BZX393270 CJS393257:CJT393270 CTO393257:CTP393270 DDK393257:DDL393270 DNG393257:DNH393270 DXC393257:DXD393270 EGY393257:EGZ393270 EQU393257:EQV393270 FAQ393257:FAR393270 FKM393257:FKN393270 FUI393257:FUJ393270 GEE393257:GEF393270 GOA393257:GOB393270 GXW393257:GXX393270 HHS393257:HHT393270 HRO393257:HRP393270 IBK393257:IBL393270 ILG393257:ILH393270 IVC393257:IVD393270 JEY393257:JEZ393270 JOU393257:JOV393270 JYQ393257:JYR393270 KIM393257:KIN393270 KSI393257:KSJ393270 LCE393257:LCF393270 LMA393257:LMB393270 LVW393257:LVX393270 MFS393257:MFT393270 MPO393257:MPP393270 MZK393257:MZL393270 NJG393257:NJH393270 NTC393257:NTD393270 OCY393257:OCZ393270 OMU393257:OMV393270 OWQ393257:OWR393270 PGM393257:PGN393270 PQI393257:PQJ393270 QAE393257:QAF393270 QKA393257:QKB393270 QTW393257:QTX393270 RDS393257:RDT393270 RNO393257:RNP393270 RXK393257:RXL393270 SHG393257:SHH393270 SRC393257:SRD393270 TAY393257:TAZ393270 TKU393257:TKV393270 TUQ393257:TUR393270 UEM393257:UEN393270 UOI393257:UOJ393270 UYE393257:UYF393270 VIA393257:VIB393270 VRW393257:VRX393270 WBS393257:WBT393270 WLO393257:WLP393270 WVK393257:WVL393270 C458793:D458806 IY458793:IZ458806 SU458793:SV458806 ACQ458793:ACR458806 AMM458793:AMN458806 AWI458793:AWJ458806 BGE458793:BGF458806 BQA458793:BQB458806 BZW458793:BZX458806 CJS458793:CJT458806 CTO458793:CTP458806 DDK458793:DDL458806 DNG458793:DNH458806 DXC458793:DXD458806 EGY458793:EGZ458806 EQU458793:EQV458806 FAQ458793:FAR458806 FKM458793:FKN458806 FUI458793:FUJ458806 GEE458793:GEF458806 GOA458793:GOB458806 GXW458793:GXX458806 HHS458793:HHT458806 HRO458793:HRP458806 IBK458793:IBL458806 ILG458793:ILH458806 IVC458793:IVD458806 JEY458793:JEZ458806 JOU458793:JOV458806 JYQ458793:JYR458806 KIM458793:KIN458806 KSI458793:KSJ458806 LCE458793:LCF458806 LMA458793:LMB458806 LVW458793:LVX458806 MFS458793:MFT458806 MPO458793:MPP458806 MZK458793:MZL458806 NJG458793:NJH458806 NTC458793:NTD458806 OCY458793:OCZ458806 OMU458793:OMV458806 OWQ458793:OWR458806 PGM458793:PGN458806 PQI458793:PQJ458806 QAE458793:QAF458806 QKA458793:QKB458806 QTW458793:QTX458806 RDS458793:RDT458806 RNO458793:RNP458806 RXK458793:RXL458806 SHG458793:SHH458806 SRC458793:SRD458806 TAY458793:TAZ458806 TKU458793:TKV458806 TUQ458793:TUR458806 UEM458793:UEN458806 UOI458793:UOJ458806 UYE458793:UYF458806 VIA458793:VIB458806 VRW458793:VRX458806 WBS458793:WBT458806 WLO458793:WLP458806 WVK458793:WVL458806 C524329:D524342 IY524329:IZ524342 SU524329:SV524342 ACQ524329:ACR524342 AMM524329:AMN524342 AWI524329:AWJ524342 BGE524329:BGF524342 BQA524329:BQB524342 BZW524329:BZX524342 CJS524329:CJT524342 CTO524329:CTP524342 DDK524329:DDL524342 DNG524329:DNH524342 DXC524329:DXD524342 EGY524329:EGZ524342 EQU524329:EQV524342 FAQ524329:FAR524342 FKM524329:FKN524342 FUI524329:FUJ524342 GEE524329:GEF524342 GOA524329:GOB524342 GXW524329:GXX524342 HHS524329:HHT524342 HRO524329:HRP524342 IBK524329:IBL524342 ILG524329:ILH524342 IVC524329:IVD524342 JEY524329:JEZ524342 JOU524329:JOV524342 JYQ524329:JYR524342 KIM524329:KIN524342 KSI524329:KSJ524342 LCE524329:LCF524342 LMA524329:LMB524342 LVW524329:LVX524342 MFS524329:MFT524342 MPO524329:MPP524342 MZK524329:MZL524342 NJG524329:NJH524342 NTC524329:NTD524342 OCY524329:OCZ524342 OMU524329:OMV524342 OWQ524329:OWR524342 PGM524329:PGN524342 PQI524329:PQJ524342 QAE524329:QAF524342 QKA524329:QKB524342 QTW524329:QTX524342 RDS524329:RDT524342 RNO524329:RNP524342 RXK524329:RXL524342 SHG524329:SHH524342 SRC524329:SRD524342 TAY524329:TAZ524342 TKU524329:TKV524342 TUQ524329:TUR524342 UEM524329:UEN524342 UOI524329:UOJ524342 UYE524329:UYF524342 VIA524329:VIB524342 VRW524329:VRX524342 WBS524329:WBT524342 WLO524329:WLP524342 WVK524329:WVL524342 C589865:D589878 IY589865:IZ589878 SU589865:SV589878 ACQ589865:ACR589878 AMM589865:AMN589878 AWI589865:AWJ589878 BGE589865:BGF589878 BQA589865:BQB589878 BZW589865:BZX589878 CJS589865:CJT589878 CTO589865:CTP589878 DDK589865:DDL589878 DNG589865:DNH589878 DXC589865:DXD589878 EGY589865:EGZ589878 EQU589865:EQV589878 FAQ589865:FAR589878 FKM589865:FKN589878 FUI589865:FUJ589878 GEE589865:GEF589878 GOA589865:GOB589878 GXW589865:GXX589878 HHS589865:HHT589878 HRO589865:HRP589878 IBK589865:IBL589878 ILG589865:ILH589878 IVC589865:IVD589878 JEY589865:JEZ589878 JOU589865:JOV589878 JYQ589865:JYR589878 KIM589865:KIN589878 KSI589865:KSJ589878 LCE589865:LCF589878 LMA589865:LMB589878 LVW589865:LVX589878 MFS589865:MFT589878 MPO589865:MPP589878 MZK589865:MZL589878 NJG589865:NJH589878 NTC589865:NTD589878 OCY589865:OCZ589878 OMU589865:OMV589878 OWQ589865:OWR589878 PGM589865:PGN589878 PQI589865:PQJ589878 QAE589865:QAF589878 QKA589865:QKB589878 QTW589865:QTX589878 RDS589865:RDT589878 RNO589865:RNP589878 RXK589865:RXL589878 SHG589865:SHH589878 SRC589865:SRD589878 TAY589865:TAZ589878 TKU589865:TKV589878 TUQ589865:TUR589878 UEM589865:UEN589878 UOI589865:UOJ589878 UYE589865:UYF589878 VIA589865:VIB589878 VRW589865:VRX589878 WBS589865:WBT589878 WLO589865:WLP589878 WVK589865:WVL589878 C655401:D655414 IY655401:IZ655414 SU655401:SV655414 ACQ655401:ACR655414 AMM655401:AMN655414 AWI655401:AWJ655414 BGE655401:BGF655414 BQA655401:BQB655414 BZW655401:BZX655414 CJS655401:CJT655414 CTO655401:CTP655414 DDK655401:DDL655414 DNG655401:DNH655414 DXC655401:DXD655414 EGY655401:EGZ655414 EQU655401:EQV655414 FAQ655401:FAR655414 FKM655401:FKN655414 FUI655401:FUJ655414 GEE655401:GEF655414 GOA655401:GOB655414 GXW655401:GXX655414 HHS655401:HHT655414 HRO655401:HRP655414 IBK655401:IBL655414 ILG655401:ILH655414 IVC655401:IVD655414 JEY655401:JEZ655414 JOU655401:JOV655414 JYQ655401:JYR655414 KIM655401:KIN655414 KSI655401:KSJ655414 LCE655401:LCF655414 LMA655401:LMB655414 LVW655401:LVX655414 MFS655401:MFT655414 MPO655401:MPP655414 MZK655401:MZL655414 NJG655401:NJH655414 NTC655401:NTD655414 OCY655401:OCZ655414 OMU655401:OMV655414 OWQ655401:OWR655414 PGM655401:PGN655414 PQI655401:PQJ655414 QAE655401:QAF655414 QKA655401:QKB655414 QTW655401:QTX655414 RDS655401:RDT655414 RNO655401:RNP655414 RXK655401:RXL655414 SHG655401:SHH655414 SRC655401:SRD655414 TAY655401:TAZ655414 TKU655401:TKV655414 TUQ655401:TUR655414 UEM655401:UEN655414 UOI655401:UOJ655414 UYE655401:UYF655414 VIA655401:VIB655414 VRW655401:VRX655414 WBS655401:WBT655414 WLO655401:WLP655414 WVK655401:WVL655414 C720937:D720950 IY720937:IZ720950 SU720937:SV720950 ACQ720937:ACR720950 AMM720937:AMN720950 AWI720937:AWJ720950 BGE720937:BGF720950 BQA720937:BQB720950 BZW720937:BZX720950 CJS720937:CJT720950 CTO720937:CTP720950 DDK720937:DDL720950 DNG720937:DNH720950 DXC720937:DXD720950 EGY720937:EGZ720950 EQU720937:EQV720950 FAQ720937:FAR720950 FKM720937:FKN720950 FUI720937:FUJ720950 GEE720937:GEF720950 GOA720937:GOB720950 GXW720937:GXX720950 HHS720937:HHT720950 HRO720937:HRP720950 IBK720937:IBL720950 ILG720937:ILH720950 IVC720937:IVD720950 JEY720937:JEZ720950 JOU720937:JOV720950 JYQ720937:JYR720950 KIM720937:KIN720950 KSI720937:KSJ720950 LCE720937:LCF720950 LMA720937:LMB720950 LVW720937:LVX720950 MFS720937:MFT720950 MPO720937:MPP720950 MZK720937:MZL720950 NJG720937:NJH720950 NTC720937:NTD720950 OCY720937:OCZ720950 OMU720937:OMV720950 OWQ720937:OWR720950 PGM720937:PGN720950 PQI720937:PQJ720950 QAE720937:QAF720950 QKA720937:QKB720950 QTW720937:QTX720950 RDS720937:RDT720950 RNO720937:RNP720950 RXK720937:RXL720950 SHG720937:SHH720950 SRC720937:SRD720950 TAY720937:TAZ720950 TKU720937:TKV720950 TUQ720937:TUR720950 UEM720937:UEN720950 UOI720937:UOJ720950 UYE720937:UYF720950 VIA720937:VIB720950 VRW720937:VRX720950 WBS720937:WBT720950 WLO720937:WLP720950 WVK720937:WVL720950 C786473:D786486 IY786473:IZ786486 SU786473:SV786486 ACQ786473:ACR786486 AMM786473:AMN786486 AWI786473:AWJ786486 BGE786473:BGF786486 BQA786473:BQB786486 BZW786473:BZX786486 CJS786473:CJT786486 CTO786473:CTP786486 DDK786473:DDL786486 DNG786473:DNH786486 DXC786473:DXD786486 EGY786473:EGZ786486 EQU786473:EQV786486 FAQ786473:FAR786486 FKM786473:FKN786486 FUI786473:FUJ786486 GEE786473:GEF786486 GOA786473:GOB786486 GXW786473:GXX786486 HHS786473:HHT786486 HRO786473:HRP786486 IBK786473:IBL786486 ILG786473:ILH786486 IVC786473:IVD786486 JEY786473:JEZ786486 JOU786473:JOV786486 JYQ786473:JYR786486 KIM786473:KIN786486 KSI786473:KSJ786486 LCE786473:LCF786486 LMA786473:LMB786486 LVW786473:LVX786486 MFS786473:MFT786486 MPO786473:MPP786486 MZK786473:MZL786486 NJG786473:NJH786486 NTC786473:NTD786486 OCY786473:OCZ786486 OMU786473:OMV786486 OWQ786473:OWR786486 PGM786473:PGN786486 PQI786473:PQJ786486 QAE786473:QAF786486 QKA786473:QKB786486 QTW786473:QTX786486 RDS786473:RDT786486 RNO786473:RNP786486 RXK786473:RXL786486 SHG786473:SHH786486 SRC786473:SRD786486 TAY786473:TAZ786486 TKU786473:TKV786486 TUQ786473:TUR786486 UEM786473:UEN786486 UOI786473:UOJ786486 UYE786473:UYF786486 VIA786473:VIB786486 VRW786473:VRX786486 WBS786473:WBT786486 WLO786473:WLP786486 WVK786473:WVL786486 C852009:D852022 IY852009:IZ852022 SU852009:SV852022 ACQ852009:ACR852022 AMM852009:AMN852022 AWI852009:AWJ852022 BGE852009:BGF852022 BQA852009:BQB852022 BZW852009:BZX852022 CJS852009:CJT852022 CTO852009:CTP852022 DDK852009:DDL852022 DNG852009:DNH852022 DXC852009:DXD852022 EGY852009:EGZ852022 EQU852009:EQV852022 FAQ852009:FAR852022 FKM852009:FKN852022 FUI852009:FUJ852022 GEE852009:GEF852022 GOA852009:GOB852022 GXW852009:GXX852022 HHS852009:HHT852022 HRO852009:HRP852022 IBK852009:IBL852022 ILG852009:ILH852022 IVC852009:IVD852022 JEY852009:JEZ852022 JOU852009:JOV852022 JYQ852009:JYR852022 KIM852009:KIN852022 KSI852009:KSJ852022 LCE852009:LCF852022 LMA852009:LMB852022 LVW852009:LVX852022 MFS852009:MFT852022 MPO852009:MPP852022 MZK852009:MZL852022 NJG852009:NJH852022 NTC852009:NTD852022 OCY852009:OCZ852022 OMU852009:OMV852022 OWQ852009:OWR852022 PGM852009:PGN852022 PQI852009:PQJ852022 QAE852009:QAF852022 QKA852009:QKB852022 QTW852009:QTX852022 RDS852009:RDT852022 RNO852009:RNP852022 RXK852009:RXL852022 SHG852009:SHH852022 SRC852009:SRD852022 TAY852009:TAZ852022 TKU852009:TKV852022 TUQ852009:TUR852022 UEM852009:UEN852022 UOI852009:UOJ852022 UYE852009:UYF852022 VIA852009:VIB852022 VRW852009:VRX852022 WBS852009:WBT852022 WLO852009:WLP852022 WVK852009:WVL852022 C917545:D917558 IY917545:IZ917558 SU917545:SV917558 ACQ917545:ACR917558 AMM917545:AMN917558 AWI917545:AWJ917558 BGE917545:BGF917558 BQA917545:BQB917558 BZW917545:BZX917558 CJS917545:CJT917558 CTO917545:CTP917558 DDK917545:DDL917558 DNG917545:DNH917558 DXC917545:DXD917558 EGY917545:EGZ917558 EQU917545:EQV917558 FAQ917545:FAR917558 FKM917545:FKN917558 FUI917545:FUJ917558 GEE917545:GEF917558 GOA917545:GOB917558 GXW917545:GXX917558 HHS917545:HHT917558 HRO917545:HRP917558 IBK917545:IBL917558 ILG917545:ILH917558 IVC917545:IVD917558 JEY917545:JEZ917558 JOU917545:JOV917558 JYQ917545:JYR917558 KIM917545:KIN917558 KSI917545:KSJ917558 LCE917545:LCF917558 LMA917545:LMB917558 LVW917545:LVX917558 MFS917545:MFT917558 MPO917545:MPP917558 MZK917545:MZL917558 NJG917545:NJH917558 NTC917545:NTD917558 OCY917545:OCZ917558 OMU917545:OMV917558 OWQ917545:OWR917558 PGM917545:PGN917558 PQI917545:PQJ917558 QAE917545:QAF917558 QKA917545:QKB917558 QTW917545:QTX917558 RDS917545:RDT917558 RNO917545:RNP917558 RXK917545:RXL917558 SHG917545:SHH917558 SRC917545:SRD917558 TAY917545:TAZ917558 TKU917545:TKV917558 TUQ917545:TUR917558 UEM917545:UEN917558 UOI917545:UOJ917558 UYE917545:UYF917558 VIA917545:VIB917558 VRW917545:VRX917558 WBS917545:WBT917558 WLO917545:WLP917558 WVK917545:WVL917558 C983081:D983094 IY983081:IZ983094 SU983081:SV983094 ACQ983081:ACR983094 AMM983081:AMN983094 AWI983081:AWJ983094 BGE983081:BGF983094 BQA983081:BQB983094 BZW983081:BZX983094 CJS983081:CJT983094 CTO983081:CTP983094 DDK983081:DDL983094 DNG983081:DNH983094 DXC983081:DXD983094 EGY983081:EGZ983094 EQU983081:EQV983094 FAQ983081:FAR983094 FKM983081:FKN983094 FUI983081:FUJ983094 GEE983081:GEF983094 GOA983081:GOB983094 GXW983081:GXX983094 HHS983081:HHT983094 HRO983081:HRP983094 IBK983081:IBL983094 ILG983081:ILH983094 IVC983081:IVD983094 JEY983081:JEZ983094 JOU983081:JOV983094 JYQ983081:JYR983094 KIM983081:KIN983094 KSI983081:KSJ983094 LCE983081:LCF983094 LMA983081:LMB983094 LVW983081:LVX983094 MFS983081:MFT983094 MPO983081:MPP983094 MZK983081:MZL983094 NJG983081:NJH983094 NTC983081:NTD983094 OCY983081:OCZ983094 OMU983081:OMV983094 OWQ983081:OWR983094 PGM983081:PGN983094 PQI983081:PQJ983094 QAE983081:QAF983094 QKA983081:QKB983094 QTW983081:QTX983094 RDS983081:RDT983094 RNO983081:RNP983094 RXK983081:RXL983094 SHG983081:SHH983094 SRC983081:SRD983094 TAY983081:TAZ983094 TKU983081:TKV983094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M77"/>
  <sheetViews>
    <sheetView showGridLines="0" workbookViewId="0">
      <selection activeCell="B1" sqref="B1"/>
    </sheetView>
  </sheetViews>
  <sheetFormatPr defaultColWidth="9.88671875" defaultRowHeight="12" x14ac:dyDescent="0.25"/>
  <cols>
    <col min="1" max="1" width="10.44140625" style="5" customWidth="1"/>
    <col min="2" max="256" width="9.88671875" style="5"/>
    <col min="257" max="257" width="10.44140625" style="5" customWidth="1"/>
    <col min="258" max="512" width="9.88671875" style="5"/>
    <col min="513" max="513" width="10.44140625" style="5" customWidth="1"/>
    <col min="514" max="768" width="9.88671875" style="5"/>
    <col min="769" max="769" width="10.44140625" style="5" customWidth="1"/>
    <col min="770" max="1024" width="9.88671875" style="5"/>
    <col min="1025" max="1025" width="10.44140625" style="5" customWidth="1"/>
    <col min="1026" max="1280" width="9.88671875" style="5"/>
    <col min="1281" max="1281" width="10.44140625" style="5" customWidth="1"/>
    <col min="1282" max="1536" width="9.88671875" style="5"/>
    <col min="1537" max="1537" width="10.44140625" style="5" customWidth="1"/>
    <col min="1538" max="1792" width="9.88671875" style="5"/>
    <col min="1793" max="1793" width="10.44140625" style="5" customWidth="1"/>
    <col min="1794" max="2048" width="9.88671875" style="5"/>
    <col min="2049" max="2049" width="10.44140625" style="5" customWidth="1"/>
    <col min="2050" max="2304" width="9.88671875" style="5"/>
    <col min="2305" max="2305" width="10.44140625" style="5" customWidth="1"/>
    <col min="2306" max="2560" width="9.88671875" style="5"/>
    <col min="2561" max="2561" width="10.44140625" style="5" customWidth="1"/>
    <col min="2562" max="2816" width="9.88671875" style="5"/>
    <col min="2817" max="2817" width="10.44140625" style="5" customWidth="1"/>
    <col min="2818" max="3072" width="9.88671875" style="5"/>
    <col min="3073" max="3073" width="10.44140625" style="5" customWidth="1"/>
    <col min="3074" max="3328" width="9.88671875" style="5"/>
    <col min="3329" max="3329" width="10.44140625" style="5" customWidth="1"/>
    <col min="3330" max="3584" width="9.88671875" style="5"/>
    <col min="3585" max="3585" width="10.44140625" style="5" customWidth="1"/>
    <col min="3586" max="3840" width="9.88671875" style="5"/>
    <col min="3841" max="3841" width="10.44140625" style="5" customWidth="1"/>
    <col min="3842" max="4096" width="9.88671875" style="5"/>
    <col min="4097" max="4097" width="10.44140625" style="5" customWidth="1"/>
    <col min="4098" max="4352" width="9.88671875" style="5"/>
    <col min="4353" max="4353" width="10.44140625" style="5" customWidth="1"/>
    <col min="4354" max="4608" width="9.88671875" style="5"/>
    <col min="4609" max="4609" width="10.44140625" style="5" customWidth="1"/>
    <col min="4610" max="4864" width="9.88671875" style="5"/>
    <col min="4865" max="4865" width="10.44140625" style="5" customWidth="1"/>
    <col min="4866" max="5120" width="9.88671875" style="5"/>
    <col min="5121" max="5121" width="10.44140625" style="5" customWidth="1"/>
    <col min="5122" max="5376" width="9.88671875" style="5"/>
    <col min="5377" max="5377" width="10.44140625" style="5" customWidth="1"/>
    <col min="5378" max="5632" width="9.88671875" style="5"/>
    <col min="5633" max="5633" width="10.44140625" style="5" customWidth="1"/>
    <col min="5634" max="5888" width="9.88671875" style="5"/>
    <col min="5889" max="5889" width="10.44140625" style="5" customWidth="1"/>
    <col min="5890" max="6144" width="9.88671875" style="5"/>
    <col min="6145" max="6145" width="10.44140625" style="5" customWidth="1"/>
    <col min="6146" max="6400" width="9.88671875" style="5"/>
    <col min="6401" max="6401" width="10.44140625" style="5" customWidth="1"/>
    <col min="6402" max="6656" width="9.88671875" style="5"/>
    <col min="6657" max="6657" width="10.44140625" style="5" customWidth="1"/>
    <col min="6658" max="6912" width="9.88671875" style="5"/>
    <col min="6913" max="6913" width="10.44140625" style="5" customWidth="1"/>
    <col min="6914" max="7168" width="9.88671875" style="5"/>
    <col min="7169" max="7169" width="10.44140625" style="5" customWidth="1"/>
    <col min="7170" max="7424" width="9.88671875" style="5"/>
    <col min="7425" max="7425" width="10.44140625" style="5" customWidth="1"/>
    <col min="7426" max="7680" width="9.88671875" style="5"/>
    <col min="7681" max="7681" width="10.44140625" style="5" customWidth="1"/>
    <col min="7682" max="7936" width="9.88671875" style="5"/>
    <col min="7937" max="7937" width="10.44140625" style="5" customWidth="1"/>
    <col min="7938" max="8192" width="9.88671875" style="5"/>
    <col min="8193" max="8193" width="10.44140625" style="5" customWidth="1"/>
    <col min="8194" max="8448" width="9.88671875" style="5"/>
    <col min="8449" max="8449" width="10.44140625" style="5" customWidth="1"/>
    <col min="8450" max="8704" width="9.88671875" style="5"/>
    <col min="8705" max="8705" width="10.44140625" style="5" customWidth="1"/>
    <col min="8706" max="8960" width="9.88671875" style="5"/>
    <col min="8961" max="8961" width="10.44140625" style="5" customWidth="1"/>
    <col min="8962" max="9216" width="9.88671875" style="5"/>
    <col min="9217" max="9217" width="10.44140625" style="5" customWidth="1"/>
    <col min="9218" max="9472" width="9.88671875" style="5"/>
    <col min="9473" max="9473" width="10.44140625" style="5" customWidth="1"/>
    <col min="9474" max="9728" width="9.88671875" style="5"/>
    <col min="9729" max="9729" width="10.44140625" style="5" customWidth="1"/>
    <col min="9730" max="9984" width="9.88671875" style="5"/>
    <col min="9985" max="9985" width="10.44140625" style="5" customWidth="1"/>
    <col min="9986" max="10240" width="9.88671875" style="5"/>
    <col min="10241" max="10241" width="10.44140625" style="5" customWidth="1"/>
    <col min="10242" max="10496" width="9.88671875" style="5"/>
    <col min="10497" max="10497" width="10.44140625" style="5" customWidth="1"/>
    <col min="10498" max="10752" width="9.88671875" style="5"/>
    <col min="10753" max="10753" width="10.44140625" style="5" customWidth="1"/>
    <col min="10754" max="11008" width="9.88671875" style="5"/>
    <col min="11009" max="11009" width="10.44140625" style="5" customWidth="1"/>
    <col min="11010" max="11264" width="9.88671875" style="5"/>
    <col min="11265" max="11265" width="10.44140625" style="5" customWidth="1"/>
    <col min="11266" max="11520" width="9.88671875" style="5"/>
    <col min="11521" max="11521" width="10.44140625" style="5" customWidth="1"/>
    <col min="11522" max="11776" width="9.88671875" style="5"/>
    <col min="11777" max="11777" width="10.44140625" style="5" customWidth="1"/>
    <col min="11778" max="12032" width="9.88671875" style="5"/>
    <col min="12033" max="12033" width="10.44140625" style="5" customWidth="1"/>
    <col min="12034" max="12288" width="9.88671875" style="5"/>
    <col min="12289" max="12289" width="10.44140625" style="5" customWidth="1"/>
    <col min="12290" max="12544" width="9.88671875" style="5"/>
    <col min="12545" max="12545" width="10.44140625" style="5" customWidth="1"/>
    <col min="12546" max="12800" width="9.88671875" style="5"/>
    <col min="12801" max="12801" width="10.44140625" style="5" customWidth="1"/>
    <col min="12802" max="13056" width="9.88671875" style="5"/>
    <col min="13057" max="13057" width="10.44140625" style="5" customWidth="1"/>
    <col min="13058" max="13312" width="9.88671875" style="5"/>
    <col min="13313" max="13313" width="10.44140625" style="5" customWidth="1"/>
    <col min="13314" max="13568" width="9.88671875" style="5"/>
    <col min="13569" max="13569" width="10.44140625" style="5" customWidth="1"/>
    <col min="13570" max="13824" width="9.88671875" style="5"/>
    <col min="13825" max="13825" width="10.44140625" style="5" customWidth="1"/>
    <col min="13826" max="14080" width="9.88671875" style="5"/>
    <col min="14081" max="14081" width="10.44140625" style="5" customWidth="1"/>
    <col min="14082" max="14336" width="9.88671875" style="5"/>
    <col min="14337" max="14337" width="10.44140625" style="5" customWidth="1"/>
    <col min="14338" max="14592" width="9.88671875" style="5"/>
    <col min="14593" max="14593" width="10.44140625" style="5" customWidth="1"/>
    <col min="14594" max="14848" width="9.88671875" style="5"/>
    <col min="14849" max="14849" width="10.44140625" style="5" customWidth="1"/>
    <col min="14850" max="15104" width="9.88671875" style="5"/>
    <col min="15105" max="15105" width="10.44140625" style="5" customWidth="1"/>
    <col min="15106" max="15360" width="9.88671875" style="5"/>
    <col min="15361" max="15361" width="10.44140625" style="5" customWidth="1"/>
    <col min="15362" max="15616" width="9.88671875" style="5"/>
    <col min="15617" max="15617" width="10.44140625" style="5" customWidth="1"/>
    <col min="15618" max="15872" width="9.88671875" style="5"/>
    <col min="15873" max="15873" width="10.44140625" style="5" customWidth="1"/>
    <col min="15874" max="16128" width="9.88671875" style="5"/>
    <col min="16129" max="16129" width="10.44140625" style="5" customWidth="1"/>
    <col min="16130" max="16384" width="9.88671875" style="5"/>
  </cols>
  <sheetData>
    <row r="1" spans="1:13" ht="14.4" x14ac:dyDescent="0.3">
      <c r="B1" s="43" t="s">
        <v>81</v>
      </c>
      <c r="J1" s="45"/>
      <c r="K1" s="44" t="s">
        <v>1</v>
      </c>
      <c r="L1" s="5">
        <v>0</v>
      </c>
      <c r="M1" s="45" t="s">
        <v>2</v>
      </c>
    </row>
    <row r="2" spans="1:13" ht="15.6" x14ac:dyDescent="0.3">
      <c r="B2" s="43"/>
      <c r="J2" s="45"/>
      <c r="K2" s="44"/>
      <c r="M2" s="46" t="s">
        <v>3</v>
      </c>
    </row>
    <row r="3" spans="1:13" ht="18.75" customHeight="1" x14ac:dyDescent="0.3">
      <c r="B3" s="495"/>
      <c r="C3" s="495"/>
      <c r="D3" s="495"/>
      <c r="E3" s="495"/>
      <c r="F3" s="495"/>
      <c r="G3" s="495"/>
      <c r="H3" s="495"/>
      <c r="I3" s="495"/>
      <c r="J3" s="495"/>
      <c r="K3" s="495"/>
      <c r="L3" s="495"/>
      <c r="M3" s="45" t="s">
        <v>72</v>
      </c>
    </row>
    <row r="4" spans="1:13" ht="15.75" customHeight="1" x14ac:dyDescent="0.3">
      <c r="A4" s="417"/>
      <c r="B4" s="496"/>
      <c r="C4" s="496"/>
      <c r="D4" s="496"/>
      <c r="E4" s="496"/>
      <c r="F4" s="496"/>
      <c r="G4" s="496"/>
      <c r="H4" s="496"/>
      <c r="I4" s="496"/>
      <c r="J4" s="496"/>
      <c r="K4" s="496"/>
      <c r="L4" s="496"/>
    </row>
    <row r="5" spans="1:13" ht="20.399999999999999" x14ac:dyDescent="0.35">
      <c r="A5" s="417"/>
      <c r="B5" s="159" t="s">
        <v>78</v>
      </c>
      <c r="C5" s="159"/>
      <c r="D5" s="159"/>
      <c r="E5" s="159"/>
      <c r="F5" s="159"/>
      <c r="G5" s="159"/>
      <c r="H5" s="159"/>
      <c r="I5" s="159"/>
      <c r="J5" s="159"/>
      <c r="K5" s="48"/>
      <c r="L5" s="159"/>
    </row>
    <row r="6" spans="1:13" ht="15.6" x14ac:dyDescent="0.3">
      <c r="A6" s="417"/>
      <c r="B6" s="236" t="s">
        <v>73</v>
      </c>
      <c r="C6" s="158">
        <f>Alapa!C2</f>
        <v>0</v>
      </c>
      <c r="D6" s="237"/>
      <c r="E6" s="237"/>
      <c r="F6" s="237"/>
      <c r="G6" s="237"/>
      <c r="H6" s="237"/>
      <c r="I6" s="237"/>
      <c r="J6" s="237"/>
      <c r="K6" s="237"/>
      <c r="L6" s="237"/>
    </row>
    <row r="7" spans="1:13" ht="15.6" x14ac:dyDescent="0.3">
      <c r="A7" s="417"/>
      <c r="B7" s="236" t="s">
        <v>74</v>
      </c>
      <c r="C7" s="326">
        <f>Alapa!C3</f>
        <v>0</v>
      </c>
      <c r="D7" s="237"/>
      <c r="E7" s="237"/>
      <c r="F7" s="237"/>
      <c r="G7" s="237"/>
      <c r="H7" s="237"/>
      <c r="I7" s="237"/>
      <c r="J7" s="237"/>
      <c r="K7" s="237"/>
      <c r="L7" s="237"/>
    </row>
    <row r="8" spans="1:13" ht="16.2" x14ac:dyDescent="0.35">
      <c r="A8" s="417"/>
      <c r="B8" s="238"/>
      <c r="C8" s="237"/>
      <c r="D8" s="237"/>
      <c r="E8" s="237"/>
      <c r="F8" s="237"/>
      <c r="G8" s="237"/>
      <c r="H8" s="237"/>
      <c r="I8" s="237"/>
      <c r="J8" s="237"/>
      <c r="K8" s="237"/>
      <c r="L8" s="237"/>
    </row>
    <row r="9" spans="1:13" ht="17.399999999999999" x14ac:dyDescent="0.3">
      <c r="A9" s="417"/>
      <c r="B9" s="497" t="s">
        <v>306</v>
      </c>
      <c r="C9" s="497"/>
      <c r="D9" s="497"/>
      <c r="E9" s="497"/>
      <c r="F9" s="497"/>
      <c r="G9" s="497"/>
      <c r="H9" s="497"/>
      <c r="I9" s="497"/>
      <c r="J9" s="497"/>
      <c r="K9" s="497"/>
      <c r="L9" s="497"/>
    </row>
    <row r="10" spans="1:13" ht="16.2" x14ac:dyDescent="0.35">
      <c r="A10" s="417"/>
      <c r="B10" s="239"/>
      <c r="C10" s="237"/>
      <c r="D10" s="237"/>
      <c r="E10" s="237"/>
      <c r="F10" s="237"/>
      <c r="G10" s="237"/>
      <c r="H10" s="237"/>
      <c r="I10" s="237"/>
      <c r="J10" s="237"/>
      <c r="K10" s="237"/>
      <c r="L10" s="237"/>
    </row>
    <row r="11" spans="1:13" ht="15.75" customHeight="1" x14ac:dyDescent="0.3">
      <c r="A11" s="417"/>
      <c r="B11" s="240" t="s">
        <v>307</v>
      </c>
      <c r="C11" s="437" t="s">
        <v>308</v>
      </c>
      <c r="D11" s="437"/>
      <c r="E11" s="437"/>
      <c r="F11" s="498" t="s">
        <v>309</v>
      </c>
      <c r="G11" s="498"/>
      <c r="H11" s="498"/>
      <c r="I11" s="498">
        <f>Alapa!C17</f>
        <v>0</v>
      </c>
      <c r="J11" s="498"/>
      <c r="K11" s="498"/>
      <c r="L11" s="498"/>
    </row>
    <row r="12" spans="1:13" ht="51.75" customHeight="1" x14ac:dyDescent="0.3">
      <c r="A12" s="417"/>
      <c r="B12" s="499" t="s">
        <v>310</v>
      </c>
      <c r="C12" s="499"/>
      <c r="D12" s="499"/>
      <c r="E12" s="499"/>
      <c r="F12" s="499"/>
      <c r="G12" s="499"/>
      <c r="H12" s="499"/>
      <c r="I12" s="499"/>
      <c r="J12" s="499"/>
      <c r="K12" s="499"/>
      <c r="L12" s="499"/>
    </row>
    <row r="13" spans="1:13" ht="15.6" x14ac:dyDescent="0.3">
      <c r="A13" s="417"/>
      <c r="B13" s="241"/>
      <c r="C13" s="241"/>
      <c r="D13" s="241"/>
      <c r="E13" s="241"/>
      <c r="F13" s="241"/>
      <c r="G13" s="241"/>
      <c r="H13" s="241"/>
      <c r="I13" s="241"/>
      <c r="J13" s="241"/>
      <c r="K13" s="241"/>
      <c r="L13" s="241"/>
    </row>
    <row r="14" spans="1:13" ht="15.75" customHeight="1" x14ac:dyDescent="0.3">
      <c r="A14" s="417"/>
      <c r="B14" s="498" t="s">
        <v>311</v>
      </c>
      <c r="C14" s="498"/>
      <c r="D14" s="498" t="s">
        <v>312</v>
      </c>
      <c r="E14" s="498"/>
      <c r="F14" s="498"/>
      <c r="G14" s="241"/>
      <c r="H14" s="241"/>
      <c r="I14" s="241"/>
      <c r="J14" s="241"/>
      <c r="K14" s="241"/>
      <c r="L14" s="241"/>
    </row>
    <row r="15" spans="1:13" ht="15.6" x14ac:dyDescent="0.3">
      <c r="A15" s="417"/>
      <c r="B15" s="241"/>
      <c r="C15" s="241"/>
      <c r="D15" s="241"/>
      <c r="E15" s="241"/>
      <c r="F15" s="241"/>
      <c r="G15" s="241"/>
      <c r="H15" s="241"/>
      <c r="I15" s="241"/>
      <c r="J15" s="241"/>
      <c r="K15" s="241"/>
      <c r="L15" s="241"/>
    </row>
    <row r="16" spans="1:13" ht="15.75" customHeight="1" x14ac:dyDescent="0.3">
      <c r="A16" s="417"/>
      <c r="B16" s="494" t="s">
        <v>313</v>
      </c>
      <c r="C16" s="494"/>
      <c r="D16" s="494"/>
      <c r="E16" s="494"/>
      <c r="F16" s="494"/>
      <c r="G16" s="494"/>
      <c r="H16" s="494"/>
      <c r="I16" s="494"/>
      <c r="J16" s="494"/>
      <c r="K16" s="494"/>
      <c r="L16" s="494"/>
    </row>
    <row r="17" spans="1:12" ht="22.5" customHeight="1" x14ac:dyDescent="0.3">
      <c r="A17" s="417"/>
      <c r="B17" s="242" t="s">
        <v>314</v>
      </c>
      <c r="C17" s="243"/>
      <c r="D17" s="243"/>
      <c r="E17" s="243"/>
      <c r="F17" s="243"/>
      <c r="G17" s="491" t="s">
        <v>315</v>
      </c>
      <c r="H17" s="491"/>
      <c r="I17" s="491"/>
      <c r="J17" s="491"/>
      <c r="K17" s="491"/>
      <c r="L17" s="491"/>
    </row>
    <row r="18" spans="1:12" ht="22.5" customHeight="1" x14ac:dyDescent="0.3">
      <c r="A18" s="417"/>
      <c r="B18" s="242" t="s">
        <v>316</v>
      </c>
      <c r="C18" s="243"/>
      <c r="D18" s="243"/>
      <c r="E18" s="243"/>
      <c r="F18" s="243"/>
      <c r="G18" s="166"/>
      <c r="H18" s="166"/>
      <c r="I18" s="166"/>
      <c r="J18" s="166"/>
      <c r="K18" s="166"/>
      <c r="L18" s="166"/>
    </row>
    <row r="19" spans="1:12" ht="22.5" customHeight="1" x14ac:dyDescent="0.3">
      <c r="A19" s="417"/>
      <c r="B19" s="243" t="s">
        <v>317</v>
      </c>
      <c r="C19" s="243"/>
      <c r="D19" s="243"/>
      <c r="E19" s="243"/>
      <c r="F19" s="243"/>
      <c r="G19" s="491" t="s">
        <v>315</v>
      </c>
      <c r="H19" s="491"/>
      <c r="I19" s="491"/>
      <c r="J19" s="491"/>
      <c r="K19" s="491"/>
      <c r="L19" s="491"/>
    </row>
    <row r="20" spans="1:12" ht="22.5" customHeight="1" x14ac:dyDescent="0.3">
      <c r="A20" s="417"/>
      <c r="B20" s="242" t="s">
        <v>318</v>
      </c>
      <c r="C20" s="242"/>
      <c r="D20" s="244" t="s">
        <v>319</v>
      </c>
      <c r="E20" s="244"/>
      <c r="F20" s="244"/>
      <c r="G20" s="242" t="s">
        <v>320</v>
      </c>
      <c r="H20" s="245" t="s">
        <v>321</v>
      </c>
      <c r="I20" s="244"/>
      <c r="J20" s="244"/>
      <c r="K20" s="244"/>
      <c r="L20" s="244"/>
    </row>
    <row r="21" spans="1:12" ht="22.5" customHeight="1" x14ac:dyDescent="0.3">
      <c r="A21" s="417"/>
      <c r="B21" s="242" t="s">
        <v>322</v>
      </c>
      <c r="C21" s="242"/>
      <c r="D21" s="159"/>
      <c r="E21" s="159"/>
      <c r="F21" s="159" t="s">
        <v>323</v>
      </c>
      <c r="G21" s="159"/>
      <c r="H21" s="159"/>
      <c r="I21" s="159"/>
      <c r="J21" s="159"/>
      <c r="K21" s="159"/>
      <c r="L21" s="159"/>
    </row>
    <row r="22" spans="1:12" ht="41.25" customHeight="1" x14ac:dyDescent="0.3">
      <c r="A22" s="417"/>
      <c r="B22" s="493" t="s">
        <v>324</v>
      </c>
      <c r="C22" s="493"/>
      <c r="D22" s="493"/>
      <c r="E22" s="493"/>
      <c r="F22" s="159" t="s">
        <v>323</v>
      </c>
      <c r="G22" s="159"/>
      <c r="H22" s="159"/>
      <c r="I22" s="159"/>
      <c r="J22" s="159"/>
      <c r="K22" s="159"/>
      <c r="L22" s="159"/>
    </row>
    <row r="23" spans="1:12" ht="22.5" customHeight="1" x14ac:dyDescent="0.3">
      <c r="A23" s="417"/>
      <c r="B23" s="243" t="s">
        <v>325</v>
      </c>
      <c r="C23" s="243"/>
      <c r="D23" s="243" t="s">
        <v>326</v>
      </c>
      <c r="E23" s="243"/>
      <c r="F23" s="243"/>
      <c r="G23" s="491" t="s">
        <v>315</v>
      </c>
      <c r="H23" s="491"/>
      <c r="I23" s="491"/>
      <c r="J23" s="491"/>
      <c r="K23" s="491"/>
      <c r="L23" s="491"/>
    </row>
    <row r="24" spans="1:12" ht="22.5" customHeight="1" x14ac:dyDescent="0.3">
      <c r="A24" s="417"/>
      <c r="B24" s="243"/>
      <c r="C24" s="243"/>
      <c r="D24" s="243" t="s">
        <v>327</v>
      </c>
      <c r="E24" s="243"/>
      <c r="F24" s="243"/>
      <c r="G24" s="491" t="s">
        <v>315</v>
      </c>
      <c r="H24" s="491"/>
      <c r="I24" s="491"/>
      <c r="J24" s="491"/>
      <c r="K24" s="491"/>
      <c r="L24" s="491"/>
    </row>
    <row r="25" spans="1:12" ht="22.5" customHeight="1" x14ac:dyDescent="0.3">
      <c r="A25" s="417"/>
      <c r="B25" s="243"/>
      <c r="C25" s="243"/>
      <c r="D25" s="243" t="s">
        <v>326</v>
      </c>
      <c r="E25" s="243"/>
      <c r="F25" s="243"/>
      <c r="G25" s="491" t="s">
        <v>315</v>
      </c>
      <c r="H25" s="491"/>
      <c r="I25" s="491"/>
      <c r="J25" s="491"/>
      <c r="K25" s="491"/>
      <c r="L25" s="491"/>
    </row>
    <row r="26" spans="1:12" ht="22.5" customHeight="1" x14ac:dyDescent="0.3">
      <c r="A26" s="417"/>
      <c r="B26" s="243"/>
      <c r="C26" s="243"/>
      <c r="D26" s="243" t="s">
        <v>327</v>
      </c>
      <c r="E26" s="243"/>
      <c r="F26" s="243"/>
      <c r="G26" s="491" t="s">
        <v>315</v>
      </c>
      <c r="H26" s="491"/>
      <c r="I26" s="491"/>
      <c r="J26" s="491"/>
      <c r="K26" s="491"/>
      <c r="L26" s="491"/>
    </row>
    <row r="27" spans="1:12" ht="15.6" x14ac:dyDescent="0.3">
      <c r="A27" s="417"/>
      <c r="B27" s="243"/>
      <c r="C27" s="243"/>
      <c r="D27" s="243"/>
      <c r="E27" s="243"/>
      <c r="F27" s="243"/>
      <c r="G27" s="243"/>
      <c r="H27" s="243"/>
      <c r="I27" s="243"/>
      <c r="J27" s="243"/>
      <c r="K27" s="243"/>
      <c r="L27" s="243"/>
    </row>
    <row r="28" spans="1:12" ht="42.75" customHeight="1" x14ac:dyDescent="0.3">
      <c r="A28" s="417"/>
      <c r="B28" s="494" t="s">
        <v>328</v>
      </c>
      <c r="C28" s="494"/>
      <c r="D28" s="494"/>
      <c r="E28" s="494"/>
      <c r="F28" s="494"/>
      <c r="G28" s="494"/>
      <c r="H28" s="494"/>
      <c r="I28" s="494"/>
      <c r="J28" s="494"/>
      <c r="K28" s="494"/>
      <c r="L28" s="494"/>
    </row>
    <row r="29" spans="1:12" ht="27" customHeight="1" x14ac:dyDescent="0.3">
      <c r="A29" s="417"/>
      <c r="B29" s="243" t="s">
        <v>329</v>
      </c>
      <c r="C29" s="243"/>
      <c r="D29" s="243"/>
      <c r="E29" s="243"/>
      <c r="F29" s="243"/>
      <c r="G29" s="491" t="s">
        <v>315</v>
      </c>
      <c r="H29" s="491"/>
      <c r="I29" s="491"/>
      <c r="J29" s="491"/>
      <c r="K29" s="491"/>
      <c r="L29" s="491"/>
    </row>
    <row r="30" spans="1:12" ht="22.5" customHeight="1" x14ac:dyDescent="0.3">
      <c r="A30" s="417"/>
      <c r="B30" s="243" t="s">
        <v>330</v>
      </c>
      <c r="C30" s="243"/>
      <c r="D30" s="243"/>
      <c r="E30" s="243"/>
      <c r="F30" s="243"/>
      <c r="G30" s="491">
        <f>Alapa!C17</f>
        <v>0</v>
      </c>
      <c r="H30" s="491"/>
      <c r="I30" s="491"/>
      <c r="J30" s="491"/>
      <c r="K30" s="491"/>
      <c r="L30" s="491"/>
    </row>
    <row r="31" spans="1:12" ht="54.75" customHeight="1" x14ac:dyDescent="0.3">
      <c r="A31" s="417"/>
      <c r="B31" s="493" t="s">
        <v>331</v>
      </c>
      <c r="C31" s="493"/>
      <c r="D31" s="493"/>
      <c r="E31" s="493"/>
      <c r="F31" s="493"/>
      <c r="G31" s="491">
        <f>Alapa!C18</f>
        <v>0</v>
      </c>
      <c r="H31" s="491"/>
      <c r="I31" s="491"/>
      <c r="J31" s="491"/>
      <c r="K31" s="491"/>
      <c r="L31" s="491"/>
    </row>
    <row r="32" spans="1:12" ht="21.75" customHeight="1" x14ac:dyDescent="0.3">
      <c r="A32" s="417"/>
      <c r="B32" s="242" t="s">
        <v>332</v>
      </c>
      <c r="C32" s="242"/>
      <c r="D32" s="159" t="s">
        <v>333</v>
      </c>
      <c r="E32" s="159"/>
      <c r="F32" s="159"/>
      <c r="G32" s="159"/>
      <c r="H32" s="159"/>
      <c r="I32" s="159"/>
      <c r="J32" s="159"/>
      <c r="K32" s="159"/>
      <c r="L32" s="159"/>
    </row>
    <row r="33" spans="1:12" ht="28.5" customHeight="1" x14ac:dyDescent="0.3">
      <c r="A33" s="417"/>
      <c r="B33" s="420" t="s">
        <v>334</v>
      </c>
      <c r="C33" s="420"/>
      <c r="D33" s="420"/>
      <c r="E33" s="420"/>
      <c r="F33" s="420"/>
      <c r="G33" s="420"/>
      <c r="H33" s="420"/>
      <c r="I33" s="420"/>
      <c r="J33" s="420"/>
      <c r="K33" s="420"/>
      <c r="L33" s="420"/>
    </row>
    <row r="34" spans="1:12" ht="24" customHeight="1" x14ac:dyDescent="0.3">
      <c r="A34" s="417"/>
      <c r="B34" s="246"/>
      <c r="C34" s="158"/>
      <c r="D34" s="158" t="s">
        <v>335</v>
      </c>
      <c r="E34" s="246"/>
      <c r="F34" s="246"/>
      <c r="G34" s="491" t="s">
        <v>315</v>
      </c>
      <c r="H34" s="491"/>
      <c r="I34" s="491"/>
      <c r="J34" s="491"/>
      <c r="K34" s="491"/>
      <c r="L34" s="491"/>
    </row>
    <row r="35" spans="1:12" ht="18.75" customHeight="1" x14ac:dyDescent="0.3">
      <c r="A35" s="417"/>
      <c r="B35" s="246"/>
      <c r="C35" s="158"/>
      <c r="D35" s="158" t="s">
        <v>336</v>
      </c>
      <c r="E35" s="246"/>
      <c r="F35" s="246"/>
      <c r="G35" s="491" t="s">
        <v>315</v>
      </c>
      <c r="H35" s="491"/>
      <c r="I35" s="491"/>
      <c r="J35" s="491"/>
      <c r="K35" s="491"/>
      <c r="L35" s="491"/>
    </row>
    <row r="36" spans="1:12" ht="28.5" customHeight="1" x14ac:dyDescent="0.3">
      <c r="A36" s="417"/>
      <c r="B36" s="246"/>
      <c r="C36" s="158"/>
      <c r="D36" s="158" t="s">
        <v>337</v>
      </c>
      <c r="E36" s="246"/>
      <c r="F36" s="246"/>
      <c r="G36" s="491" t="s">
        <v>315</v>
      </c>
      <c r="H36" s="491"/>
      <c r="I36" s="491"/>
      <c r="J36" s="491"/>
      <c r="K36" s="491"/>
      <c r="L36" s="491"/>
    </row>
    <row r="37" spans="1:12" ht="18" customHeight="1" x14ac:dyDescent="0.3">
      <c r="A37" s="417"/>
      <c r="B37" s="246"/>
      <c r="C37" s="158"/>
      <c r="D37" s="158" t="s">
        <v>336</v>
      </c>
      <c r="E37" s="246"/>
      <c r="F37" s="246"/>
      <c r="G37" s="491" t="s">
        <v>315</v>
      </c>
      <c r="H37" s="491"/>
      <c r="I37" s="491"/>
      <c r="J37" s="491"/>
      <c r="K37" s="491"/>
      <c r="L37" s="491"/>
    </row>
    <row r="38" spans="1:12" ht="15.6" x14ac:dyDescent="0.3">
      <c r="A38" s="417"/>
      <c r="B38" s="493" t="s">
        <v>338</v>
      </c>
      <c r="C38" s="493"/>
      <c r="D38" s="493"/>
      <c r="E38" s="493"/>
      <c r="F38" s="493"/>
      <c r="G38" s="493"/>
      <c r="H38" s="493"/>
      <c r="I38" s="493"/>
      <c r="J38" s="493"/>
      <c r="K38" s="493"/>
      <c r="L38" s="493"/>
    </row>
    <row r="39" spans="1:12" ht="18.75" customHeight="1" x14ac:dyDescent="0.3">
      <c r="A39" s="417"/>
      <c r="B39" s="247"/>
      <c r="C39" s="248" t="s">
        <v>339</v>
      </c>
      <c r="D39" s="247"/>
      <c r="E39" s="247"/>
      <c r="F39" s="159" t="s">
        <v>340</v>
      </c>
      <c r="G39" s="159"/>
      <c r="H39" s="159"/>
      <c r="I39" s="159"/>
      <c r="J39" s="159"/>
      <c r="K39" s="159"/>
      <c r="L39" s="159"/>
    </row>
    <row r="40" spans="1:12" ht="18.75" customHeight="1" x14ac:dyDescent="0.3">
      <c r="A40" s="417"/>
      <c r="B40" s="247"/>
      <c r="C40" s="248" t="s">
        <v>341</v>
      </c>
      <c r="D40" s="247"/>
      <c r="E40" s="247"/>
      <c r="F40" s="159"/>
      <c r="G40" s="159"/>
      <c r="H40" s="159"/>
      <c r="I40" s="159"/>
      <c r="J40" s="159"/>
      <c r="K40" s="159"/>
      <c r="L40" s="159"/>
    </row>
    <row r="41" spans="1:12" ht="18.75" customHeight="1" x14ac:dyDescent="0.3">
      <c r="A41" s="417"/>
      <c r="B41" s="247"/>
      <c r="C41" s="159" t="s">
        <v>342</v>
      </c>
      <c r="D41" s="159"/>
      <c r="E41" s="159"/>
      <c r="F41" s="159"/>
      <c r="G41" s="159"/>
      <c r="H41" s="159"/>
      <c r="I41" s="159"/>
      <c r="J41" s="159"/>
      <c r="K41" s="159"/>
      <c r="L41" s="159"/>
    </row>
    <row r="42" spans="1:12" ht="66" customHeight="1" x14ac:dyDescent="0.3">
      <c r="A42" s="417"/>
      <c r="B42" s="493" t="s">
        <v>343</v>
      </c>
      <c r="C42" s="493"/>
      <c r="D42" s="493"/>
      <c r="E42" s="493"/>
      <c r="F42" s="493"/>
      <c r="G42" s="491">
        <f>Alapa!C24</f>
        <v>0</v>
      </c>
      <c r="H42" s="491"/>
      <c r="I42" s="491"/>
      <c r="J42" s="491"/>
      <c r="K42" s="491"/>
      <c r="L42" s="491"/>
    </row>
    <row r="43" spans="1:12" ht="22.5" customHeight="1" x14ac:dyDescent="0.3">
      <c r="A43" s="417"/>
      <c r="B43" s="242" t="s">
        <v>344</v>
      </c>
      <c r="C43" s="242"/>
      <c r="D43" s="266">
        <f>Alapa!C25</f>
        <v>0</v>
      </c>
      <c r="E43" s="159"/>
      <c r="F43" s="159"/>
      <c r="G43" s="159"/>
      <c r="H43" s="159"/>
      <c r="I43" s="159"/>
      <c r="J43" s="159"/>
      <c r="K43" s="159"/>
      <c r="L43" s="159"/>
    </row>
    <row r="44" spans="1:12" ht="42" customHeight="1" x14ac:dyDescent="0.3">
      <c r="A44" s="417"/>
      <c r="B44" s="494" t="s">
        <v>345</v>
      </c>
      <c r="C44" s="494"/>
      <c r="D44" s="494"/>
      <c r="E44" s="494"/>
      <c r="F44" s="494"/>
      <c r="G44" s="494"/>
      <c r="H44" s="494"/>
      <c r="I44" s="494"/>
      <c r="J44" s="494"/>
      <c r="K44" s="494"/>
      <c r="L44" s="494"/>
    </row>
    <row r="45" spans="1:12" ht="21" customHeight="1" x14ac:dyDescent="0.3">
      <c r="A45" s="417"/>
      <c r="B45" s="249" t="s">
        <v>314</v>
      </c>
      <c r="C45" s="243"/>
      <c r="D45" s="243"/>
      <c r="E45" s="243"/>
      <c r="F45" s="243"/>
      <c r="G45" s="491" t="s">
        <v>315</v>
      </c>
      <c r="H45" s="491"/>
      <c r="I45" s="491"/>
      <c r="J45" s="491"/>
      <c r="K45" s="491"/>
      <c r="L45" s="491"/>
    </row>
    <row r="46" spans="1:12" ht="21" customHeight="1" x14ac:dyDescent="0.3">
      <c r="A46" s="417"/>
      <c r="B46" s="249" t="s">
        <v>346</v>
      </c>
      <c r="C46" s="243"/>
      <c r="D46" s="243"/>
      <c r="E46" s="243"/>
      <c r="F46" s="243"/>
      <c r="G46" s="166"/>
      <c r="H46" s="166"/>
      <c r="I46" s="166"/>
      <c r="J46" s="166"/>
      <c r="K46" s="166"/>
      <c r="L46" s="166"/>
    </row>
    <row r="47" spans="1:12" ht="21" customHeight="1" x14ac:dyDescent="0.3">
      <c r="A47" s="417"/>
      <c r="B47" s="243" t="s">
        <v>317</v>
      </c>
      <c r="C47" s="243"/>
      <c r="D47" s="243"/>
      <c r="E47" s="243"/>
      <c r="F47" s="243"/>
      <c r="G47" s="491" t="s">
        <v>315</v>
      </c>
      <c r="H47" s="491"/>
      <c r="I47" s="491"/>
      <c r="J47" s="491"/>
      <c r="K47" s="491"/>
      <c r="L47" s="491"/>
    </row>
    <row r="48" spans="1:12" ht="21" customHeight="1" x14ac:dyDescent="0.3">
      <c r="A48" s="417"/>
      <c r="B48" s="159" t="s">
        <v>347</v>
      </c>
      <c r="C48" s="159"/>
      <c r="D48" s="159" t="s">
        <v>348</v>
      </c>
      <c r="E48" s="159"/>
      <c r="F48" s="159"/>
      <c r="G48" s="159" t="s">
        <v>320</v>
      </c>
      <c r="H48" s="227" t="s">
        <v>321</v>
      </c>
      <c r="I48" s="159"/>
      <c r="J48" s="159"/>
      <c r="K48" s="159"/>
      <c r="L48" s="159"/>
    </row>
    <row r="49" spans="1:12" ht="21" customHeight="1" x14ac:dyDescent="0.3">
      <c r="A49" s="417"/>
      <c r="B49" s="423" t="s">
        <v>349</v>
      </c>
      <c r="C49" s="423"/>
      <c r="D49" s="423"/>
      <c r="E49" s="423"/>
      <c r="F49" s="243"/>
      <c r="G49" s="491" t="s">
        <v>315</v>
      </c>
      <c r="H49" s="491"/>
      <c r="I49" s="491"/>
      <c r="J49" s="491"/>
      <c r="K49" s="491"/>
      <c r="L49" s="491"/>
    </row>
    <row r="50" spans="1:12" ht="21" customHeight="1" x14ac:dyDescent="0.3">
      <c r="A50" s="417"/>
      <c r="B50" s="423" t="s">
        <v>350</v>
      </c>
      <c r="C50" s="423"/>
      <c r="D50" s="423"/>
      <c r="E50" s="423"/>
      <c r="F50" s="243"/>
      <c r="G50" s="491" t="s">
        <v>315</v>
      </c>
      <c r="H50" s="491"/>
      <c r="I50" s="491"/>
      <c r="J50" s="491"/>
      <c r="K50" s="491"/>
      <c r="L50" s="491"/>
    </row>
    <row r="51" spans="1:12" ht="15.6" x14ac:dyDescent="0.3">
      <c r="A51" s="417"/>
      <c r="B51" s="250"/>
      <c r="C51" s="250"/>
      <c r="D51" s="250"/>
      <c r="E51" s="250"/>
      <c r="F51" s="250"/>
      <c r="G51" s="251"/>
      <c r="H51" s="252"/>
      <c r="I51" s="252"/>
      <c r="J51" s="252"/>
      <c r="K51" s="252"/>
      <c r="L51" s="252"/>
    </row>
    <row r="52" spans="1:12" ht="15.6" x14ac:dyDescent="0.3">
      <c r="A52" s="417"/>
      <c r="B52" s="253"/>
      <c r="C52" s="243"/>
      <c r="D52" s="243"/>
      <c r="E52" s="243"/>
      <c r="F52" s="243"/>
      <c r="G52" s="237"/>
      <c r="H52" s="166"/>
      <c r="I52" s="166"/>
      <c r="J52" s="166"/>
      <c r="K52" s="166"/>
      <c r="L52" s="166"/>
    </row>
    <row r="53" spans="1:12" ht="21" customHeight="1" x14ac:dyDescent="0.3">
      <c r="A53" s="417"/>
      <c r="B53" s="249" t="s">
        <v>314</v>
      </c>
      <c r="C53" s="243"/>
      <c r="D53" s="243"/>
      <c r="E53" s="243"/>
      <c r="F53" s="243"/>
      <c r="G53" s="491" t="s">
        <v>315</v>
      </c>
      <c r="H53" s="491"/>
      <c r="I53" s="491"/>
      <c r="J53" s="491"/>
      <c r="K53" s="491"/>
      <c r="L53" s="491"/>
    </row>
    <row r="54" spans="1:12" ht="21" customHeight="1" x14ac:dyDescent="0.3">
      <c r="A54" s="417"/>
      <c r="B54" s="249" t="s">
        <v>346</v>
      </c>
      <c r="C54" s="243"/>
      <c r="D54" s="243"/>
      <c r="E54" s="243"/>
      <c r="F54" s="243"/>
      <c r="G54" s="166"/>
      <c r="H54" s="166"/>
      <c r="I54" s="166"/>
      <c r="J54" s="166"/>
      <c r="K54" s="166"/>
      <c r="L54" s="166"/>
    </row>
    <row r="55" spans="1:12" ht="21" customHeight="1" x14ac:dyDescent="0.3">
      <c r="A55" s="417"/>
      <c r="B55" s="243" t="s">
        <v>317</v>
      </c>
      <c r="C55" s="243"/>
      <c r="D55" s="243"/>
      <c r="E55" s="243"/>
      <c r="F55" s="243"/>
      <c r="G55" s="491" t="s">
        <v>315</v>
      </c>
      <c r="H55" s="491"/>
      <c r="I55" s="491"/>
      <c r="J55" s="491"/>
      <c r="K55" s="491"/>
      <c r="L55" s="491"/>
    </row>
    <row r="56" spans="1:12" ht="21" customHeight="1" x14ac:dyDescent="0.3">
      <c r="A56" s="417"/>
      <c r="B56" s="159" t="s">
        <v>347</v>
      </c>
      <c r="C56" s="159"/>
      <c r="D56" s="159" t="s">
        <v>348</v>
      </c>
      <c r="E56" s="159"/>
      <c r="F56" s="159"/>
      <c r="G56" s="159" t="s">
        <v>320</v>
      </c>
      <c r="H56" s="227" t="s">
        <v>321</v>
      </c>
      <c r="I56" s="159"/>
      <c r="J56" s="159"/>
      <c r="K56" s="159"/>
      <c r="L56" s="159"/>
    </row>
    <row r="57" spans="1:12" ht="21" customHeight="1" x14ac:dyDescent="0.3">
      <c r="A57" s="417"/>
      <c r="B57" s="423" t="s">
        <v>349</v>
      </c>
      <c r="C57" s="423"/>
      <c r="D57" s="423"/>
      <c r="E57" s="423"/>
      <c r="F57" s="243"/>
      <c r="G57" s="491" t="s">
        <v>315</v>
      </c>
      <c r="H57" s="491"/>
      <c r="I57" s="491"/>
      <c r="J57" s="491"/>
      <c r="K57" s="491"/>
      <c r="L57" s="491"/>
    </row>
    <row r="58" spans="1:12" ht="21" customHeight="1" x14ac:dyDescent="0.3">
      <c r="A58" s="417"/>
      <c r="B58" s="423" t="s">
        <v>350</v>
      </c>
      <c r="C58" s="423"/>
      <c r="D58" s="423"/>
      <c r="E58" s="423"/>
      <c r="F58" s="243"/>
      <c r="G58" s="491" t="s">
        <v>315</v>
      </c>
      <c r="H58" s="491"/>
      <c r="I58" s="491"/>
      <c r="J58" s="491"/>
      <c r="K58" s="491"/>
      <c r="L58" s="491"/>
    </row>
    <row r="59" spans="1:12" ht="21" customHeight="1" x14ac:dyDescent="0.3">
      <c r="A59" s="417"/>
      <c r="B59" s="243"/>
      <c r="C59" s="243"/>
      <c r="D59" s="243"/>
      <c r="E59" s="243"/>
      <c r="F59" s="243"/>
      <c r="G59" s="166"/>
      <c r="H59" s="166"/>
      <c r="I59" s="166"/>
      <c r="J59" s="166"/>
      <c r="K59" s="166"/>
      <c r="L59" s="166"/>
    </row>
    <row r="60" spans="1:12" ht="16.2" x14ac:dyDescent="0.35">
      <c r="A60" s="417"/>
      <c r="B60" s="239"/>
      <c r="C60" s="237"/>
      <c r="D60" s="237"/>
      <c r="E60" s="237"/>
      <c r="F60" s="237"/>
      <c r="G60" s="237"/>
      <c r="H60" s="237"/>
      <c r="I60" s="237"/>
      <c r="J60" s="237"/>
      <c r="K60" s="237"/>
      <c r="L60" s="237"/>
    </row>
    <row r="61" spans="1:12" ht="38.25" customHeight="1" x14ac:dyDescent="0.3">
      <c r="A61" s="417"/>
      <c r="B61" s="492" t="s">
        <v>351</v>
      </c>
      <c r="C61" s="492"/>
      <c r="D61" s="492"/>
      <c r="E61" s="492"/>
      <c r="F61" s="492"/>
      <c r="G61" s="492"/>
      <c r="H61" s="492"/>
      <c r="I61" s="492"/>
      <c r="J61" s="492"/>
      <c r="K61" s="492"/>
      <c r="L61" s="492"/>
    </row>
    <row r="62" spans="1:12" ht="20.25" customHeight="1" x14ac:dyDescent="0.35">
      <c r="A62" s="417"/>
      <c r="B62" s="239"/>
      <c r="C62" s="237"/>
      <c r="D62" s="237"/>
      <c r="E62" s="237"/>
      <c r="F62" s="237"/>
      <c r="G62" s="237"/>
      <c r="H62" s="237"/>
      <c r="I62" s="237"/>
      <c r="J62" s="237"/>
      <c r="K62" s="237"/>
      <c r="L62" s="237"/>
    </row>
    <row r="63" spans="1:12" ht="20.25" customHeight="1" x14ac:dyDescent="0.35">
      <c r="A63" s="417"/>
      <c r="B63" s="239" t="s">
        <v>352</v>
      </c>
      <c r="C63" s="237"/>
      <c r="D63" s="237"/>
      <c r="E63" s="237"/>
      <c r="F63" s="237"/>
      <c r="G63" s="491" t="s">
        <v>315</v>
      </c>
      <c r="H63" s="491"/>
      <c r="I63" s="491"/>
      <c r="J63" s="491"/>
      <c r="K63" s="491"/>
      <c r="L63" s="491"/>
    </row>
    <row r="64" spans="1:12" ht="16.2" x14ac:dyDescent="0.35">
      <c r="A64" s="417"/>
      <c r="B64" s="239"/>
      <c r="C64" s="237"/>
      <c r="D64" s="237"/>
      <c r="E64" s="237"/>
      <c r="F64" s="237"/>
      <c r="G64" s="237"/>
      <c r="H64" s="237"/>
      <c r="I64" s="237"/>
      <c r="J64" s="237"/>
      <c r="K64" s="237"/>
      <c r="L64" s="237"/>
    </row>
    <row r="65" spans="1:12" ht="30" customHeight="1" x14ac:dyDescent="0.3">
      <c r="A65" s="417"/>
      <c r="B65" s="445" t="s">
        <v>353</v>
      </c>
      <c r="C65" s="445"/>
      <c r="D65" s="445"/>
      <c r="E65" s="445"/>
      <c r="F65" s="445"/>
      <c r="G65" s="445"/>
      <c r="H65" s="445"/>
      <c r="I65" s="445"/>
      <c r="J65" s="445"/>
      <c r="K65" s="445"/>
      <c r="L65" s="445"/>
    </row>
    <row r="66" spans="1:12" ht="146.25" customHeight="1" x14ac:dyDescent="0.3">
      <c r="A66" s="417"/>
      <c r="B66" s="490" t="s">
        <v>354</v>
      </c>
      <c r="C66" s="490"/>
      <c r="D66" s="490"/>
      <c r="E66" s="490"/>
      <c r="F66" s="490"/>
      <c r="G66" s="490"/>
      <c r="H66" s="490"/>
      <c r="I66" s="490"/>
      <c r="J66" s="490"/>
      <c r="K66" s="490"/>
      <c r="L66" s="490"/>
    </row>
    <row r="67" spans="1:12" ht="86.25" customHeight="1" x14ac:dyDescent="0.3">
      <c r="A67" s="417"/>
      <c r="B67" s="431" t="s">
        <v>547</v>
      </c>
      <c r="C67" s="431"/>
      <c r="D67" s="431"/>
      <c r="E67" s="431"/>
      <c r="F67" s="431"/>
      <c r="G67" s="431"/>
      <c r="H67" s="431"/>
      <c r="I67" s="431"/>
      <c r="J67" s="431"/>
      <c r="K67" s="431"/>
      <c r="L67" s="431"/>
    </row>
    <row r="68" spans="1:12" ht="15.75" customHeight="1" x14ac:dyDescent="0.3">
      <c r="A68" s="417"/>
      <c r="B68" s="488" t="s">
        <v>355</v>
      </c>
      <c r="C68" s="488"/>
      <c r="D68" s="488"/>
      <c r="E68" s="488"/>
      <c r="F68" s="488"/>
      <c r="G68" s="488"/>
      <c r="H68" s="488"/>
      <c r="I68" s="488"/>
      <c r="J68" s="488"/>
      <c r="K68" s="488"/>
      <c r="L68" s="488"/>
    </row>
    <row r="69" spans="1:12" ht="60" customHeight="1" x14ac:dyDescent="0.3">
      <c r="A69" s="417"/>
      <c r="B69" s="432" t="s">
        <v>356</v>
      </c>
      <c r="C69" s="432"/>
      <c r="D69" s="432"/>
      <c r="E69" s="432"/>
      <c r="F69" s="432"/>
      <c r="G69" s="432"/>
      <c r="H69" s="432"/>
      <c r="I69" s="432"/>
      <c r="J69" s="432"/>
      <c r="K69" s="432"/>
      <c r="L69" s="432"/>
    </row>
    <row r="70" spans="1:12" ht="15.6" x14ac:dyDescent="0.3">
      <c r="A70" s="417"/>
      <c r="B70" s="236"/>
      <c r="C70" s="237"/>
      <c r="D70" s="237"/>
      <c r="E70" s="237"/>
      <c r="F70" s="237"/>
      <c r="G70" s="237"/>
      <c r="H70" s="237"/>
      <c r="I70" s="237"/>
      <c r="J70" s="237"/>
      <c r="K70" s="237"/>
      <c r="L70" s="237"/>
    </row>
    <row r="71" spans="1:12" ht="15.6" x14ac:dyDescent="0.3">
      <c r="A71" s="417"/>
      <c r="B71" s="488"/>
      <c r="C71" s="488"/>
      <c r="D71" s="488"/>
      <c r="E71" s="488"/>
      <c r="F71" s="488"/>
      <c r="G71" s="488"/>
      <c r="H71" s="488"/>
      <c r="I71" s="488"/>
      <c r="J71" s="488"/>
      <c r="K71" s="488"/>
      <c r="L71" s="488"/>
    </row>
    <row r="72" spans="1:12" ht="16.2" x14ac:dyDescent="0.35">
      <c r="A72" s="417"/>
      <c r="B72" s="238"/>
      <c r="C72" s="237"/>
      <c r="D72" s="237"/>
      <c r="E72" s="237"/>
      <c r="F72" s="237"/>
      <c r="G72" s="237"/>
      <c r="H72" s="237"/>
      <c r="I72" s="237"/>
      <c r="J72" s="237"/>
      <c r="K72" s="237"/>
      <c r="L72" s="237"/>
    </row>
    <row r="73" spans="1:12" ht="15.6" x14ac:dyDescent="0.3">
      <c r="A73" s="417"/>
      <c r="B73" s="159" t="s">
        <v>357</v>
      </c>
      <c r="C73" s="489" t="s">
        <v>358</v>
      </c>
      <c r="D73" s="489"/>
      <c r="E73" s="159" t="s">
        <v>312</v>
      </c>
      <c r="F73" s="159"/>
      <c r="G73" s="159"/>
      <c r="H73" s="159"/>
      <c r="I73" s="159"/>
      <c r="J73" s="159"/>
      <c r="K73" s="159"/>
      <c r="L73" s="159"/>
    </row>
    <row r="74" spans="1:12" ht="16.2" x14ac:dyDescent="0.35">
      <c r="A74" s="417"/>
      <c r="B74" s="238"/>
      <c r="C74" s="237"/>
      <c r="D74" s="237"/>
      <c r="E74" s="237"/>
      <c r="F74" s="237"/>
      <c r="G74" s="237"/>
      <c r="H74" s="237"/>
      <c r="I74" s="237"/>
      <c r="J74" s="237"/>
      <c r="K74" s="237"/>
      <c r="L74" s="237"/>
    </row>
    <row r="75" spans="1:12" ht="21" customHeight="1" x14ac:dyDescent="0.3">
      <c r="A75" s="417"/>
      <c r="B75" s="428" t="s">
        <v>312</v>
      </c>
      <c r="C75" s="428"/>
      <c r="D75" s="428"/>
      <c r="E75" s="428"/>
      <c r="F75" s="428"/>
      <c r="G75" s="428"/>
      <c r="H75" s="428"/>
      <c r="I75" s="428"/>
      <c r="J75" s="428"/>
      <c r="K75" s="428"/>
      <c r="L75" s="428"/>
    </row>
    <row r="76" spans="1:12" ht="15.6" x14ac:dyDescent="0.3">
      <c r="A76" s="417"/>
      <c r="B76" s="428" t="s">
        <v>359</v>
      </c>
      <c r="C76" s="428"/>
      <c r="D76" s="428"/>
      <c r="E76" s="428"/>
      <c r="F76" s="428"/>
      <c r="G76" s="428"/>
      <c r="H76" s="428"/>
      <c r="I76" s="428"/>
      <c r="J76" s="428"/>
      <c r="K76" s="428"/>
      <c r="L76" s="428"/>
    </row>
    <row r="77" spans="1:12" ht="13.8" x14ac:dyDescent="0.25">
      <c r="A77" s="417"/>
      <c r="B77" s="446" t="s">
        <v>173</v>
      </c>
      <c r="C77" s="446"/>
      <c r="D77" s="446"/>
      <c r="E77" s="446"/>
      <c r="F77" s="446"/>
      <c r="G77" s="446"/>
      <c r="H77" s="446"/>
      <c r="I77" s="446"/>
      <c r="J77" s="446"/>
      <c r="K77" s="446"/>
      <c r="L77" s="446"/>
    </row>
  </sheetData>
  <mergeCells count="56">
    <mergeCell ref="B3:L3"/>
    <mergeCell ref="A4:A77"/>
    <mergeCell ref="B4:L4"/>
    <mergeCell ref="B9:L9"/>
    <mergeCell ref="C11:E11"/>
    <mergeCell ref="F11:H11"/>
    <mergeCell ref="I11:L11"/>
    <mergeCell ref="B12:L12"/>
    <mergeCell ref="B14:C14"/>
    <mergeCell ref="D14:F14"/>
    <mergeCell ref="B31:F31"/>
    <mergeCell ref="G31:L31"/>
    <mergeCell ref="B16:L16"/>
    <mergeCell ref="G17:L17"/>
    <mergeCell ref="G19:L19"/>
    <mergeCell ref="B22:E22"/>
    <mergeCell ref="G23:L23"/>
    <mergeCell ref="G24:L24"/>
    <mergeCell ref="G25:L25"/>
    <mergeCell ref="G26:L26"/>
    <mergeCell ref="B28:L28"/>
    <mergeCell ref="G29:L29"/>
    <mergeCell ref="G30:L30"/>
    <mergeCell ref="B49:E49"/>
    <mergeCell ref="G49:L49"/>
    <mergeCell ref="B33:L33"/>
    <mergeCell ref="G34:L34"/>
    <mergeCell ref="G35:L35"/>
    <mergeCell ref="G36:L36"/>
    <mergeCell ref="G37:L37"/>
    <mergeCell ref="B38:L38"/>
    <mergeCell ref="B42:F42"/>
    <mergeCell ref="G42:L42"/>
    <mergeCell ref="B44:L44"/>
    <mergeCell ref="G45:L45"/>
    <mergeCell ref="G47:L47"/>
    <mergeCell ref="B66:L66"/>
    <mergeCell ref="B50:E50"/>
    <mergeCell ref="G50:L50"/>
    <mergeCell ref="G53:L53"/>
    <mergeCell ref="G55:L55"/>
    <mergeCell ref="B57:E57"/>
    <mergeCell ref="G57:L57"/>
    <mergeCell ref="B58:E58"/>
    <mergeCell ref="G58:L58"/>
    <mergeCell ref="B61:L61"/>
    <mergeCell ref="G63:L63"/>
    <mergeCell ref="B65:L65"/>
    <mergeCell ref="B76:L76"/>
    <mergeCell ref="B77:L77"/>
    <mergeCell ref="B67:L67"/>
    <mergeCell ref="B68:L68"/>
    <mergeCell ref="B69:L69"/>
    <mergeCell ref="B71:L71"/>
    <mergeCell ref="C73:D73"/>
    <mergeCell ref="B75:L75"/>
  </mergeCells>
  <hyperlinks>
    <hyperlink ref="M1" location="Tartalom!B1" display="tartalom" xr:uid="{00000000-0004-0000-0600-000000000000}"/>
    <hyperlink ref="M3" location="'PM-KV-03-01'!C47" display="folyamatábra" xr:uid="{00000000-0004-0000-0600-000001000000}"/>
  </hyperlinks>
  <pageMargins left="0.70866141732283472" right="0.70866141732283472" top="0.74803149606299213" bottom="0.74803149606299213" header="0.31496062992125984" footer="0.31496062992125984"/>
  <pageSetup paperSize="9" scale="80" fitToHeight="3" orientation="portrait" r:id="rId1"/>
  <headerFooter>
    <oddFooter>&amp;L&amp;F/&amp;A&amp;C&amp;P/&amp;N&amp;RDigitAudit/auditDok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pageSetUpPr fitToPage="1"/>
  </sheetPr>
  <dimension ref="A1:M132"/>
  <sheetViews>
    <sheetView showGridLines="0" workbookViewId="0">
      <selection activeCell="B1" sqref="B1"/>
    </sheetView>
  </sheetViews>
  <sheetFormatPr defaultColWidth="9.88671875" defaultRowHeight="12" x14ac:dyDescent="0.25"/>
  <cols>
    <col min="1" max="1" width="10.44140625" style="5" customWidth="1"/>
    <col min="2" max="4" width="9.88671875" style="5"/>
    <col min="5" max="5" width="11.88671875" style="5" customWidth="1"/>
    <col min="6" max="256" width="9.88671875" style="5"/>
    <col min="257" max="257" width="10.44140625" style="5" customWidth="1"/>
    <col min="258" max="260" width="9.88671875" style="5"/>
    <col min="261" max="261" width="11.88671875" style="5" customWidth="1"/>
    <col min="262" max="512" width="9.88671875" style="5"/>
    <col min="513" max="513" width="10.44140625" style="5" customWidth="1"/>
    <col min="514" max="516" width="9.88671875" style="5"/>
    <col min="517" max="517" width="11.88671875" style="5" customWidth="1"/>
    <col min="518" max="768" width="9.88671875" style="5"/>
    <col min="769" max="769" width="10.44140625" style="5" customWidth="1"/>
    <col min="770" max="772" width="9.88671875" style="5"/>
    <col min="773" max="773" width="11.88671875" style="5" customWidth="1"/>
    <col min="774" max="1024" width="9.88671875" style="5"/>
    <col min="1025" max="1025" width="10.44140625" style="5" customWidth="1"/>
    <col min="1026" max="1028" width="9.88671875" style="5"/>
    <col min="1029" max="1029" width="11.88671875" style="5" customWidth="1"/>
    <col min="1030" max="1280" width="9.88671875" style="5"/>
    <col min="1281" max="1281" width="10.44140625" style="5" customWidth="1"/>
    <col min="1282" max="1284" width="9.88671875" style="5"/>
    <col min="1285" max="1285" width="11.88671875" style="5" customWidth="1"/>
    <col min="1286" max="1536" width="9.88671875" style="5"/>
    <col min="1537" max="1537" width="10.44140625" style="5" customWidth="1"/>
    <col min="1538" max="1540" width="9.88671875" style="5"/>
    <col min="1541" max="1541" width="11.88671875" style="5" customWidth="1"/>
    <col min="1542" max="1792" width="9.88671875" style="5"/>
    <col min="1793" max="1793" width="10.44140625" style="5" customWidth="1"/>
    <col min="1794" max="1796" width="9.88671875" style="5"/>
    <col min="1797" max="1797" width="11.88671875" style="5" customWidth="1"/>
    <col min="1798" max="2048" width="9.88671875" style="5"/>
    <col min="2049" max="2049" width="10.44140625" style="5" customWidth="1"/>
    <col min="2050" max="2052" width="9.88671875" style="5"/>
    <col min="2053" max="2053" width="11.88671875" style="5" customWidth="1"/>
    <col min="2054" max="2304" width="9.88671875" style="5"/>
    <col min="2305" max="2305" width="10.44140625" style="5" customWidth="1"/>
    <col min="2306" max="2308" width="9.88671875" style="5"/>
    <col min="2309" max="2309" width="11.88671875" style="5" customWidth="1"/>
    <col min="2310" max="2560" width="9.88671875" style="5"/>
    <col min="2561" max="2561" width="10.44140625" style="5" customWidth="1"/>
    <col min="2562" max="2564" width="9.88671875" style="5"/>
    <col min="2565" max="2565" width="11.88671875" style="5" customWidth="1"/>
    <col min="2566" max="2816" width="9.88671875" style="5"/>
    <col min="2817" max="2817" width="10.44140625" style="5" customWidth="1"/>
    <col min="2818" max="2820" width="9.88671875" style="5"/>
    <col min="2821" max="2821" width="11.88671875" style="5" customWidth="1"/>
    <col min="2822" max="3072" width="9.88671875" style="5"/>
    <col min="3073" max="3073" width="10.44140625" style="5" customWidth="1"/>
    <col min="3074" max="3076" width="9.88671875" style="5"/>
    <col min="3077" max="3077" width="11.88671875" style="5" customWidth="1"/>
    <col min="3078" max="3328" width="9.88671875" style="5"/>
    <col min="3329" max="3329" width="10.44140625" style="5" customWidth="1"/>
    <col min="3330" max="3332" width="9.88671875" style="5"/>
    <col min="3333" max="3333" width="11.88671875" style="5" customWidth="1"/>
    <col min="3334" max="3584" width="9.88671875" style="5"/>
    <col min="3585" max="3585" width="10.44140625" style="5" customWidth="1"/>
    <col min="3586" max="3588" width="9.88671875" style="5"/>
    <col min="3589" max="3589" width="11.88671875" style="5" customWidth="1"/>
    <col min="3590" max="3840" width="9.88671875" style="5"/>
    <col min="3841" max="3841" width="10.44140625" style="5" customWidth="1"/>
    <col min="3842" max="3844" width="9.88671875" style="5"/>
    <col min="3845" max="3845" width="11.88671875" style="5" customWidth="1"/>
    <col min="3846" max="4096" width="9.88671875" style="5"/>
    <col min="4097" max="4097" width="10.44140625" style="5" customWidth="1"/>
    <col min="4098" max="4100" width="9.88671875" style="5"/>
    <col min="4101" max="4101" width="11.88671875" style="5" customWidth="1"/>
    <col min="4102" max="4352" width="9.88671875" style="5"/>
    <col min="4353" max="4353" width="10.44140625" style="5" customWidth="1"/>
    <col min="4354" max="4356" width="9.88671875" style="5"/>
    <col min="4357" max="4357" width="11.88671875" style="5" customWidth="1"/>
    <col min="4358" max="4608" width="9.88671875" style="5"/>
    <col min="4609" max="4609" width="10.44140625" style="5" customWidth="1"/>
    <col min="4610" max="4612" width="9.88671875" style="5"/>
    <col min="4613" max="4613" width="11.88671875" style="5" customWidth="1"/>
    <col min="4614" max="4864" width="9.88671875" style="5"/>
    <col min="4865" max="4865" width="10.44140625" style="5" customWidth="1"/>
    <col min="4866" max="4868" width="9.88671875" style="5"/>
    <col min="4869" max="4869" width="11.88671875" style="5" customWidth="1"/>
    <col min="4870" max="5120" width="9.88671875" style="5"/>
    <col min="5121" max="5121" width="10.44140625" style="5" customWidth="1"/>
    <col min="5122" max="5124" width="9.88671875" style="5"/>
    <col min="5125" max="5125" width="11.88671875" style="5" customWidth="1"/>
    <col min="5126" max="5376" width="9.88671875" style="5"/>
    <col min="5377" max="5377" width="10.44140625" style="5" customWidth="1"/>
    <col min="5378" max="5380" width="9.88671875" style="5"/>
    <col min="5381" max="5381" width="11.88671875" style="5" customWidth="1"/>
    <col min="5382" max="5632" width="9.88671875" style="5"/>
    <col min="5633" max="5633" width="10.44140625" style="5" customWidth="1"/>
    <col min="5634" max="5636" width="9.88671875" style="5"/>
    <col min="5637" max="5637" width="11.88671875" style="5" customWidth="1"/>
    <col min="5638" max="5888" width="9.88671875" style="5"/>
    <col min="5889" max="5889" width="10.44140625" style="5" customWidth="1"/>
    <col min="5890" max="5892" width="9.88671875" style="5"/>
    <col min="5893" max="5893" width="11.88671875" style="5" customWidth="1"/>
    <col min="5894" max="6144" width="9.88671875" style="5"/>
    <col min="6145" max="6145" width="10.44140625" style="5" customWidth="1"/>
    <col min="6146" max="6148" width="9.88671875" style="5"/>
    <col min="6149" max="6149" width="11.88671875" style="5" customWidth="1"/>
    <col min="6150" max="6400" width="9.88671875" style="5"/>
    <col min="6401" max="6401" width="10.44140625" style="5" customWidth="1"/>
    <col min="6402" max="6404" width="9.88671875" style="5"/>
    <col min="6405" max="6405" width="11.88671875" style="5" customWidth="1"/>
    <col min="6406" max="6656" width="9.88671875" style="5"/>
    <col min="6657" max="6657" width="10.44140625" style="5" customWidth="1"/>
    <col min="6658" max="6660" width="9.88671875" style="5"/>
    <col min="6661" max="6661" width="11.88671875" style="5" customWidth="1"/>
    <col min="6662" max="6912" width="9.88671875" style="5"/>
    <col min="6913" max="6913" width="10.44140625" style="5" customWidth="1"/>
    <col min="6914" max="6916" width="9.88671875" style="5"/>
    <col min="6917" max="6917" width="11.88671875" style="5" customWidth="1"/>
    <col min="6918" max="7168" width="9.88671875" style="5"/>
    <col min="7169" max="7169" width="10.44140625" style="5" customWidth="1"/>
    <col min="7170" max="7172" width="9.88671875" style="5"/>
    <col min="7173" max="7173" width="11.88671875" style="5" customWidth="1"/>
    <col min="7174" max="7424" width="9.88671875" style="5"/>
    <col min="7425" max="7425" width="10.44140625" style="5" customWidth="1"/>
    <col min="7426" max="7428" width="9.88671875" style="5"/>
    <col min="7429" max="7429" width="11.88671875" style="5" customWidth="1"/>
    <col min="7430" max="7680" width="9.88671875" style="5"/>
    <col min="7681" max="7681" width="10.44140625" style="5" customWidth="1"/>
    <col min="7682" max="7684" width="9.88671875" style="5"/>
    <col min="7685" max="7685" width="11.88671875" style="5" customWidth="1"/>
    <col min="7686" max="7936" width="9.88671875" style="5"/>
    <col min="7937" max="7937" width="10.44140625" style="5" customWidth="1"/>
    <col min="7938" max="7940" width="9.88671875" style="5"/>
    <col min="7941" max="7941" width="11.88671875" style="5" customWidth="1"/>
    <col min="7942" max="8192" width="9.88671875" style="5"/>
    <col min="8193" max="8193" width="10.44140625" style="5" customWidth="1"/>
    <col min="8194" max="8196" width="9.88671875" style="5"/>
    <col min="8197" max="8197" width="11.88671875" style="5" customWidth="1"/>
    <col min="8198" max="8448" width="9.88671875" style="5"/>
    <col min="8449" max="8449" width="10.44140625" style="5" customWidth="1"/>
    <col min="8450" max="8452" width="9.88671875" style="5"/>
    <col min="8453" max="8453" width="11.88671875" style="5" customWidth="1"/>
    <col min="8454" max="8704" width="9.88671875" style="5"/>
    <col min="8705" max="8705" width="10.44140625" style="5" customWidth="1"/>
    <col min="8706" max="8708" width="9.88671875" style="5"/>
    <col min="8709" max="8709" width="11.88671875" style="5" customWidth="1"/>
    <col min="8710" max="8960" width="9.88671875" style="5"/>
    <col min="8961" max="8961" width="10.44140625" style="5" customWidth="1"/>
    <col min="8962" max="8964" width="9.88671875" style="5"/>
    <col min="8965" max="8965" width="11.88671875" style="5" customWidth="1"/>
    <col min="8966" max="9216" width="9.88671875" style="5"/>
    <col min="9217" max="9217" width="10.44140625" style="5" customWidth="1"/>
    <col min="9218" max="9220" width="9.88671875" style="5"/>
    <col min="9221" max="9221" width="11.88671875" style="5" customWidth="1"/>
    <col min="9222" max="9472" width="9.88671875" style="5"/>
    <col min="9473" max="9473" width="10.44140625" style="5" customWidth="1"/>
    <col min="9474" max="9476" width="9.88671875" style="5"/>
    <col min="9477" max="9477" width="11.88671875" style="5" customWidth="1"/>
    <col min="9478" max="9728" width="9.88671875" style="5"/>
    <col min="9729" max="9729" width="10.44140625" style="5" customWidth="1"/>
    <col min="9730" max="9732" width="9.88671875" style="5"/>
    <col min="9733" max="9733" width="11.88671875" style="5" customWidth="1"/>
    <col min="9734" max="9984" width="9.88671875" style="5"/>
    <col min="9985" max="9985" width="10.44140625" style="5" customWidth="1"/>
    <col min="9986" max="9988" width="9.88671875" style="5"/>
    <col min="9989" max="9989" width="11.88671875" style="5" customWidth="1"/>
    <col min="9990" max="10240" width="9.88671875" style="5"/>
    <col min="10241" max="10241" width="10.44140625" style="5" customWidth="1"/>
    <col min="10242" max="10244" width="9.88671875" style="5"/>
    <col min="10245" max="10245" width="11.88671875" style="5" customWidth="1"/>
    <col min="10246" max="10496" width="9.88671875" style="5"/>
    <col min="10497" max="10497" width="10.44140625" style="5" customWidth="1"/>
    <col min="10498" max="10500" width="9.88671875" style="5"/>
    <col min="10501" max="10501" width="11.88671875" style="5" customWidth="1"/>
    <col min="10502" max="10752" width="9.88671875" style="5"/>
    <col min="10753" max="10753" width="10.44140625" style="5" customWidth="1"/>
    <col min="10754" max="10756" width="9.88671875" style="5"/>
    <col min="10757" max="10757" width="11.88671875" style="5" customWidth="1"/>
    <col min="10758" max="11008" width="9.88671875" style="5"/>
    <col min="11009" max="11009" width="10.44140625" style="5" customWidth="1"/>
    <col min="11010" max="11012" width="9.88671875" style="5"/>
    <col min="11013" max="11013" width="11.88671875" style="5" customWidth="1"/>
    <col min="11014" max="11264" width="9.88671875" style="5"/>
    <col min="11265" max="11265" width="10.44140625" style="5" customWidth="1"/>
    <col min="11266" max="11268" width="9.88671875" style="5"/>
    <col min="11269" max="11269" width="11.88671875" style="5" customWidth="1"/>
    <col min="11270" max="11520" width="9.88671875" style="5"/>
    <col min="11521" max="11521" width="10.44140625" style="5" customWidth="1"/>
    <col min="11522" max="11524" width="9.88671875" style="5"/>
    <col min="11525" max="11525" width="11.88671875" style="5" customWidth="1"/>
    <col min="11526" max="11776" width="9.88671875" style="5"/>
    <col min="11777" max="11777" width="10.44140625" style="5" customWidth="1"/>
    <col min="11778" max="11780" width="9.88671875" style="5"/>
    <col min="11781" max="11781" width="11.88671875" style="5" customWidth="1"/>
    <col min="11782" max="12032" width="9.88671875" style="5"/>
    <col min="12033" max="12033" width="10.44140625" style="5" customWidth="1"/>
    <col min="12034" max="12036" width="9.88671875" style="5"/>
    <col min="12037" max="12037" width="11.88671875" style="5" customWidth="1"/>
    <col min="12038" max="12288" width="9.88671875" style="5"/>
    <col min="12289" max="12289" width="10.44140625" style="5" customWidth="1"/>
    <col min="12290" max="12292" width="9.88671875" style="5"/>
    <col min="12293" max="12293" width="11.88671875" style="5" customWidth="1"/>
    <col min="12294" max="12544" width="9.88671875" style="5"/>
    <col min="12545" max="12545" width="10.44140625" style="5" customWidth="1"/>
    <col min="12546" max="12548" width="9.88671875" style="5"/>
    <col min="12549" max="12549" width="11.88671875" style="5" customWidth="1"/>
    <col min="12550" max="12800" width="9.88671875" style="5"/>
    <col min="12801" max="12801" width="10.44140625" style="5" customWidth="1"/>
    <col min="12802" max="12804" width="9.88671875" style="5"/>
    <col min="12805" max="12805" width="11.88671875" style="5" customWidth="1"/>
    <col min="12806" max="13056" width="9.88671875" style="5"/>
    <col min="13057" max="13057" width="10.44140625" style="5" customWidth="1"/>
    <col min="13058" max="13060" width="9.88671875" style="5"/>
    <col min="13061" max="13061" width="11.88671875" style="5" customWidth="1"/>
    <col min="13062" max="13312" width="9.88671875" style="5"/>
    <col min="13313" max="13313" width="10.44140625" style="5" customWidth="1"/>
    <col min="13314" max="13316" width="9.88671875" style="5"/>
    <col min="13317" max="13317" width="11.88671875" style="5" customWidth="1"/>
    <col min="13318" max="13568" width="9.88671875" style="5"/>
    <col min="13569" max="13569" width="10.44140625" style="5" customWidth="1"/>
    <col min="13570" max="13572" width="9.88671875" style="5"/>
    <col min="13573" max="13573" width="11.88671875" style="5" customWidth="1"/>
    <col min="13574" max="13824" width="9.88671875" style="5"/>
    <col min="13825" max="13825" width="10.44140625" style="5" customWidth="1"/>
    <col min="13826" max="13828" width="9.88671875" style="5"/>
    <col min="13829" max="13829" width="11.88671875" style="5" customWidth="1"/>
    <col min="13830" max="14080" width="9.88671875" style="5"/>
    <col min="14081" max="14081" width="10.44140625" style="5" customWidth="1"/>
    <col min="14082" max="14084" width="9.88671875" style="5"/>
    <col min="14085" max="14085" width="11.88671875" style="5" customWidth="1"/>
    <col min="14086" max="14336" width="9.88671875" style="5"/>
    <col min="14337" max="14337" width="10.44140625" style="5" customWidth="1"/>
    <col min="14338" max="14340" width="9.88671875" style="5"/>
    <col min="14341" max="14341" width="11.88671875" style="5" customWidth="1"/>
    <col min="14342" max="14592" width="9.88671875" style="5"/>
    <col min="14593" max="14593" width="10.44140625" style="5" customWidth="1"/>
    <col min="14594" max="14596" width="9.88671875" style="5"/>
    <col min="14597" max="14597" width="11.88671875" style="5" customWidth="1"/>
    <col min="14598" max="14848" width="9.88671875" style="5"/>
    <col min="14849" max="14849" width="10.44140625" style="5" customWidth="1"/>
    <col min="14850" max="14852" width="9.88671875" style="5"/>
    <col min="14853" max="14853" width="11.88671875" style="5" customWidth="1"/>
    <col min="14854" max="15104" width="9.88671875" style="5"/>
    <col min="15105" max="15105" width="10.44140625" style="5" customWidth="1"/>
    <col min="15106" max="15108" width="9.88671875" style="5"/>
    <col min="15109" max="15109" width="11.88671875" style="5" customWidth="1"/>
    <col min="15110" max="15360" width="9.88671875" style="5"/>
    <col min="15361" max="15361" width="10.44140625" style="5" customWidth="1"/>
    <col min="15362" max="15364" width="9.88671875" style="5"/>
    <col min="15365" max="15365" width="11.88671875" style="5" customWidth="1"/>
    <col min="15366" max="15616" width="9.88671875" style="5"/>
    <col min="15617" max="15617" width="10.44140625" style="5" customWidth="1"/>
    <col min="15618" max="15620" width="9.88671875" style="5"/>
    <col min="15621" max="15621" width="11.88671875" style="5" customWidth="1"/>
    <col min="15622" max="15872" width="9.88671875" style="5"/>
    <col min="15873" max="15873" width="10.44140625" style="5" customWidth="1"/>
    <col min="15874" max="15876" width="9.88671875" style="5"/>
    <col min="15877" max="15877" width="11.88671875" style="5" customWidth="1"/>
    <col min="15878" max="16128" width="9.88671875" style="5"/>
    <col min="16129" max="16129" width="10.44140625" style="5" customWidth="1"/>
    <col min="16130" max="16132" width="9.88671875" style="5"/>
    <col min="16133" max="16133" width="11.88671875" style="5" customWidth="1"/>
    <col min="16134" max="16384" width="9.88671875" style="5"/>
  </cols>
  <sheetData>
    <row r="1" spans="1:13" ht="14.4" x14ac:dyDescent="0.3">
      <c r="B1" s="43" t="s">
        <v>82</v>
      </c>
      <c r="J1" s="45"/>
      <c r="K1" s="44" t="s">
        <v>1</v>
      </c>
      <c r="L1" s="5">
        <v>0</v>
      </c>
      <c r="M1" s="45" t="s">
        <v>2</v>
      </c>
    </row>
    <row r="2" spans="1:13" ht="15.6" x14ac:dyDescent="0.3">
      <c r="B2" s="43"/>
      <c r="J2" s="45"/>
      <c r="K2" s="44"/>
      <c r="M2" s="46" t="s">
        <v>3</v>
      </c>
    </row>
    <row r="3" spans="1:13" ht="22.5" customHeight="1" x14ac:dyDescent="0.3">
      <c r="B3" s="495"/>
      <c r="C3" s="495"/>
      <c r="D3" s="495"/>
      <c r="E3" s="495"/>
      <c r="F3" s="495"/>
      <c r="G3" s="495"/>
      <c r="H3" s="495"/>
      <c r="I3" s="495"/>
      <c r="J3" s="495"/>
      <c r="K3" s="495"/>
      <c r="L3" s="495"/>
      <c r="M3" s="45" t="s">
        <v>72</v>
      </c>
    </row>
    <row r="4" spans="1:13" ht="15.75" customHeight="1" x14ac:dyDescent="0.3">
      <c r="A4" s="417"/>
      <c r="B4" s="496"/>
      <c r="C4" s="496"/>
      <c r="D4" s="496"/>
      <c r="E4" s="496"/>
      <c r="F4" s="496"/>
      <c r="G4" s="496"/>
      <c r="H4" s="496"/>
      <c r="I4" s="496"/>
      <c r="J4" s="496"/>
      <c r="K4" s="496"/>
      <c r="L4" s="496"/>
    </row>
    <row r="5" spans="1:13" ht="20.399999999999999" x14ac:dyDescent="0.35">
      <c r="A5" s="417"/>
      <c r="B5" s="254"/>
      <c r="C5" s="254"/>
      <c r="D5" s="254"/>
      <c r="E5" s="254"/>
      <c r="F5" s="254"/>
      <c r="G5" s="254"/>
      <c r="H5" s="254"/>
      <c r="I5" s="254"/>
      <c r="J5" s="254"/>
      <c r="K5" s="48"/>
      <c r="L5" s="254"/>
    </row>
    <row r="6" spans="1:13" ht="15.6" x14ac:dyDescent="0.3">
      <c r="A6" s="417"/>
      <c r="B6" s="502" t="s">
        <v>360</v>
      </c>
      <c r="C6" s="502"/>
      <c r="D6" s="502"/>
      <c r="E6" s="502"/>
      <c r="F6" s="502"/>
      <c r="G6" s="502"/>
      <c r="H6" s="502"/>
      <c r="I6" s="502"/>
      <c r="J6" s="502"/>
      <c r="K6" s="502"/>
      <c r="L6" s="502"/>
    </row>
    <row r="7" spans="1:13" ht="15.6" x14ac:dyDescent="0.3">
      <c r="A7" s="417"/>
      <c r="B7" s="502" t="s">
        <v>361</v>
      </c>
      <c r="C7" s="502"/>
      <c r="D7" s="502"/>
      <c r="E7" s="502"/>
      <c r="F7" s="502"/>
      <c r="G7" s="502"/>
      <c r="H7" s="502"/>
      <c r="I7" s="502"/>
      <c r="J7" s="502"/>
      <c r="K7" s="502"/>
      <c r="L7" s="502"/>
    </row>
    <row r="8" spans="1:13" ht="16.2" x14ac:dyDescent="0.35">
      <c r="A8" s="417"/>
      <c r="B8" s="503" t="s">
        <v>362</v>
      </c>
      <c r="C8" s="503"/>
      <c r="D8" s="503"/>
      <c r="E8" s="503"/>
      <c r="F8" s="503"/>
      <c r="G8" s="503"/>
      <c r="H8" s="503"/>
      <c r="I8" s="503"/>
      <c r="J8" s="503"/>
      <c r="K8" s="503"/>
      <c r="L8" s="503"/>
    </row>
    <row r="9" spans="1:13" ht="15.6" x14ac:dyDescent="0.3">
      <c r="A9" s="417"/>
      <c r="B9" s="255"/>
      <c r="C9" s="255"/>
      <c r="D9" s="255"/>
      <c r="E9" s="255"/>
      <c r="F9" s="255"/>
      <c r="G9" s="255"/>
      <c r="H9" s="255"/>
      <c r="I9" s="255"/>
      <c r="J9" s="255"/>
      <c r="K9" s="255"/>
      <c r="L9" s="255"/>
    </row>
    <row r="10" spans="1:13" ht="15.6" x14ac:dyDescent="0.3">
      <c r="A10" s="417"/>
      <c r="B10" s="256" t="s">
        <v>363</v>
      </c>
      <c r="C10" s="255"/>
      <c r="D10" s="255"/>
      <c r="E10" s="255"/>
      <c r="F10" s="255"/>
      <c r="G10" s="255"/>
      <c r="H10" s="255"/>
      <c r="I10" s="255"/>
      <c r="J10" s="255"/>
      <c r="K10" s="255"/>
      <c r="L10" s="255"/>
    </row>
    <row r="11" spans="1:13" ht="15.6" x14ac:dyDescent="0.3">
      <c r="A11" s="417"/>
      <c r="B11" s="255"/>
      <c r="C11" s="255"/>
      <c r="D11" s="255"/>
      <c r="E11" s="255"/>
      <c r="F11" s="255"/>
      <c r="G11" s="255"/>
      <c r="H11" s="255"/>
      <c r="I11" s="255"/>
      <c r="J11" s="255"/>
      <c r="K11" s="255"/>
      <c r="L11" s="255"/>
    </row>
    <row r="12" spans="1:13" ht="15.6" x14ac:dyDescent="0.3">
      <c r="A12" s="417"/>
      <c r="B12" s="255" t="s">
        <v>364</v>
      </c>
      <c r="C12" s="255"/>
      <c r="D12" s="255"/>
      <c r="E12" s="255"/>
      <c r="F12" s="255"/>
      <c r="G12" s="500"/>
      <c r="H12" s="500"/>
      <c r="I12" s="500"/>
      <c r="J12" s="500"/>
      <c r="K12" s="500"/>
      <c r="L12" s="500"/>
    </row>
    <row r="13" spans="1:13" ht="18.75" customHeight="1" x14ac:dyDescent="0.3">
      <c r="A13" s="417"/>
      <c r="B13" s="255"/>
      <c r="C13" s="255"/>
      <c r="D13" s="255"/>
      <c r="E13" s="158" t="s">
        <v>73</v>
      </c>
      <c r="F13" s="255"/>
      <c r="G13" s="158">
        <f>Alapa!C2</f>
        <v>0</v>
      </c>
      <c r="H13" s="158"/>
      <c r="I13" s="158"/>
      <c r="J13" s="158"/>
      <c r="K13" s="158"/>
      <c r="L13" s="158"/>
    </row>
    <row r="14" spans="1:13" ht="18.75" customHeight="1" x14ac:dyDescent="0.3">
      <c r="A14" s="417"/>
      <c r="B14" s="255"/>
      <c r="C14" s="255"/>
      <c r="D14" s="255"/>
      <c r="E14" s="158" t="s">
        <v>74</v>
      </c>
      <c r="F14" s="255"/>
      <c r="G14" s="158">
        <f>Alapa!C3</f>
        <v>0</v>
      </c>
      <c r="H14" s="158"/>
      <c r="I14" s="158"/>
      <c r="J14" s="158"/>
      <c r="K14" s="158"/>
      <c r="L14" s="158"/>
    </row>
    <row r="15" spans="1:13" ht="15.6" x14ac:dyDescent="0.3">
      <c r="A15" s="417"/>
      <c r="B15" s="255"/>
      <c r="C15" s="255"/>
      <c r="D15" s="255"/>
      <c r="E15" s="255"/>
      <c r="F15" s="255"/>
      <c r="G15" s="500"/>
      <c r="H15" s="500"/>
      <c r="I15" s="500"/>
      <c r="J15" s="500"/>
      <c r="K15" s="500"/>
      <c r="L15" s="500"/>
    </row>
    <row r="16" spans="1:13" ht="18.75" customHeight="1" x14ac:dyDescent="0.3">
      <c r="A16" s="417"/>
      <c r="B16" s="255" t="s">
        <v>365</v>
      </c>
      <c r="C16" s="255"/>
      <c r="D16" s="255"/>
      <c r="E16" s="255" t="s">
        <v>73</v>
      </c>
      <c r="F16" s="255"/>
      <c r="G16" s="159" t="s">
        <v>366</v>
      </c>
      <c r="H16" s="159"/>
      <c r="I16" s="159"/>
      <c r="J16" s="159"/>
      <c r="K16" s="159"/>
      <c r="L16" s="159"/>
    </row>
    <row r="17" spans="1:12" ht="18.75" customHeight="1" x14ac:dyDescent="0.3">
      <c r="A17" s="417"/>
      <c r="B17" s="255"/>
      <c r="C17" s="255"/>
      <c r="D17" s="255"/>
      <c r="E17" s="255" t="s">
        <v>336</v>
      </c>
      <c r="F17" s="255"/>
      <c r="G17" s="159" t="s">
        <v>366</v>
      </c>
      <c r="H17" s="159"/>
      <c r="I17" s="159"/>
      <c r="J17" s="159"/>
      <c r="K17" s="159"/>
      <c r="L17" s="159"/>
    </row>
    <row r="18" spans="1:12" ht="18.75" customHeight="1" x14ac:dyDescent="0.3">
      <c r="A18" s="417"/>
      <c r="B18" s="255"/>
      <c r="C18" s="255"/>
      <c r="D18" s="255"/>
      <c r="E18" s="255" t="s">
        <v>367</v>
      </c>
      <c r="F18" s="255"/>
      <c r="G18" s="159" t="s">
        <v>366</v>
      </c>
      <c r="H18" s="159"/>
      <c r="I18" s="159"/>
      <c r="J18" s="159"/>
      <c r="K18" s="159"/>
      <c r="L18" s="159"/>
    </row>
    <row r="19" spans="1:12" ht="15.6" x14ac:dyDescent="0.3">
      <c r="A19" s="417"/>
      <c r="B19" s="255"/>
      <c r="C19" s="255"/>
      <c r="D19" s="255"/>
      <c r="E19" s="255"/>
      <c r="F19" s="255"/>
      <c r="G19" s="500"/>
      <c r="H19" s="500"/>
      <c r="I19" s="500"/>
      <c r="J19" s="500"/>
      <c r="K19" s="500"/>
      <c r="L19" s="500"/>
    </row>
    <row r="20" spans="1:12" ht="15.6" x14ac:dyDescent="0.3">
      <c r="A20" s="417"/>
      <c r="B20" s="255" t="s">
        <v>368</v>
      </c>
      <c r="C20" s="255"/>
      <c r="D20" s="255"/>
      <c r="E20" s="255"/>
      <c r="F20" s="255"/>
      <c r="G20" s="159" t="s">
        <v>366</v>
      </c>
      <c r="H20" s="159"/>
      <c r="I20" s="159"/>
      <c r="J20" s="159"/>
      <c r="K20" s="159"/>
      <c r="L20" s="159"/>
    </row>
    <row r="21" spans="1:12" ht="15.6" x14ac:dyDescent="0.3">
      <c r="A21" s="417"/>
      <c r="B21" s="255"/>
      <c r="C21" s="255"/>
      <c r="D21" s="255"/>
      <c r="E21" s="255"/>
      <c r="F21" s="255"/>
      <c r="G21" s="500"/>
      <c r="H21" s="500"/>
      <c r="I21" s="500"/>
      <c r="J21" s="500"/>
      <c r="K21" s="500"/>
      <c r="L21" s="500"/>
    </row>
    <row r="22" spans="1:12" ht="21.75" customHeight="1" x14ac:dyDescent="0.3">
      <c r="A22" s="417"/>
      <c r="B22" s="255" t="s">
        <v>369</v>
      </c>
      <c r="C22" s="255"/>
      <c r="D22" s="255"/>
      <c r="E22" s="255" t="s">
        <v>73</v>
      </c>
      <c r="F22" s="255"/>
      <c r="G22" s="159" t="s">
        <v>366</v>
      </c>
      <c r="H22" s="159"/>
      <c r="I22" s="159"/>
      <c r="J22" s="159"/>
      <c r="K22" s="159"/>
      <c r="L22" s="159"/>
    </row>
    <row r="23" spans="1:12" ht="21.75" customHeight="1" x14ac:dyDescent="0.3">
      <c r="A23" s="417"/>
      <c r="B23" s="255"/>
      <c r="C23" s="255"/>
      <c r="D23" s="255"/>
      <c r="E23" s="255" t="s">
        <v>370</v>
      </c>
      <c r="F23" s="255"/>
      <c r="G23" s="159" t="s">
        <v>366</v>
      </c>
      <c r="H23" s="159"/>
      <c r="I23" s="159"/>
      <c r="J23" s="159"/>
      <c r="K23" s="159"/>
      <c r="L23" s="159"/>
    </row>
    <row r="24" spans="1:12" ht="21.75" customHeight="1" x14ac:dyDescent="0.3">
      <c r="A24" s="417"/>
      <c r="B24" s="255"/>
      <c r="C24" s="255"/>
      <c r="D24" s="255"/>
      <c r="E24" s="255" t="s">
        <v>336</v>
      </c>
      <c r="F24" s="255"/>
      <c r="G24" s="159" t="s">
        <v>366</v>
      </c>
      <c r="H24" s="159"/>
      <c r="I24" s="159"/>
      <c r="J24" s="159"/>
      <c r="K24" s="159"/>
      <c r="L24" s="159"/>
    </row>
    <row r="25" spans="1:12" ht="21.75" customHeight="1" x14ac:dyDescent="0.3">
      <c r="A25" s="417"/>
      <c r="B25" s="255"/>
      <c r="C25" s="255"/>
      <c r="D25" s="255"/>
      <c r="E25" s="255" t="s">
        <v>371</v>
      </c>
      <c r="F25" s="255"/>
      <c r="G25" s="159" t="s">
        <v>366</v>
      </c>
      <c r="H25" s="159"/>
      <c r="I25" s="159"/>
      <c r="J25" s="159"/>
      <c r="K25" s="159"/>
      <c r="L25" s="159"/>
    </row>
    <row r="26" spans="1:12" ht="15.6" x14ac:dyDescent="0.3">
      <c r="A26" s="417"/>
      <c r="B26" s="255"/>
      <c r="C26" s="255"/>
      <c r="D26" s="255"/>
      <c r="E26" s="255"/>
      <c r="F26" s="255"/>
      <c r="G26" s="500"/>
      <c r="H26" s="500"/>
      <c r="I26" s="500"/>
      <c r="J26" s="500"/>
      <c r="K26" s="500"/>
      <c r="L26" s="500"/>
    </row>
    <row r="27" spans="1:12" ht="12" customHeight="1" x14ac:dyDescent="0.3">
      <c r="A27" s="417"/>
      <c r="B27" s="498" t="s">
        <v>372</v>
      </c>
      <c r="C27" s="498"/>
      <c r="D27" s="498"/>
      <c r="E27" s="498"/>
      <c r="F27" s="498"/>
      <c r="G27" s="159"/>
      <c r="H27" s="159"/>
      <c r="I27" s="159"/>
      <c r="J27" s="159"/>
      <c r="K27" s="159"/>
      <c r="L27" s="159"/>
    </row>
    <row r="28" spans="1:12" ht="21" customHeight="1" x14ac:dyDescent="0.3">
      <c r="A28" s="417"/>
      <c r="B28" s="498"/>
      <c r="C28" s="498"/>
      <c r="D28" s="498"/>
      <c r="E28" s="498"/>
      <c r="F28" s="498"/>
      <c r="G28" s="159" t="s">
        <v>366</v>
      </c>
      <c r="H28" s="159"/>
      <c r="I28" s="159"/>
      <c r="J28" s="159"/>
      <c r="K28" s="159"/>
      <c r="L28" s="159"/>
    </row>
    <row r="29" spans="1:12" ht="15.6" x14ac:dyDescent="0.3">
      <c r="A29" s="417"/>
      <c r="B29" s="255"/>
      <c r="C29" s="255"/>
      <c r="D29" s="255"/>
      <c r="E29" s="255"/>
      <c r="F29" s="255"/>
      <c r="G29" s="255"/>
      <c r="H29" s="255"/>
      <c r="I29" s="255"/>
      <c r="J29" s="255"/>
      <c r="K29" s="255"/>
      <c r="L29" s="255"/>
    </row>
    <row r="30" spans="1:12" ht="21" customHeight="1" x14ac:dyDescent="0.3">
      <c r="A30" s="417"/>
      <c r="B30" s="256" t="s">
        <v>373</v>
      </c>
      <c r="C30" s="255"/>
      <c r="D30" s="255"/>
      <c r="E30" s="255"/>
      <c r="F30" s="255"/>
      <c r="G30" s="255"/>
      <c r="H30" s="255"/>
      <c r="I30" s="255"/>
      <c r="J30" s="255"/>
      <c r="K30" s="255"/>
      <c r="L30" s="255"/>
    </row>
    <row r="31" spans="1:12" ht="21" customHeight="1" x14ac:dyDescent="0.3">
      <c r="A31" s="417"/>
      <c r="B31" s="255"/>
      <c r="C31" s="255"/>
      <c r="D31" s="255"/>
      <c r="E31" s="255"/>
      <c r="F31" s="255"/>
      <c r="G31" s="255"/>
      <c r="H31" s="255"/>
      <c r="I31" s="255"/>
      <c r="J31" s="255"/>
      <c r="K31" s="255"/>
      <c r="L31" s="255"/>
    </row>
    <row r="32" spans="1:12" ht="21" customHeight="1" x14ac:dyDescent="0.35">
      <c r="A32" s="417"/>
      <c r="B32" s="239" t="s">
        <v>374</v>
      </c>
      <c r="C32" s="255"/>
      <c r="D32" s="255"/>
      <c r="E32" s="255"/>
      <c r="F32" s="255"/>
      <c r="G32" s="255"/>
      <c r="H32" s="255"/>
      <c r="I32" s="255"/>
      <c r="J32" s="255"/>
      <c r="K32" s="255"/>
      <c r="L32" s="255"/>
    </row>
    <row r="33" spans="1:12" ht="21" customHeight="1" x14ac:dyDescent="0.3">
      <c r="A33" s="417"/>
      <c r="B33" s="255"/>
      <c r="C33" s="255"/>
      <c r="D33" s="255"/>
      <c r="E33" s="255"/>
      <c r="F33" s="255"/>
      <c r="G33" s="255"/>
      <c r="H33" s="255"/>
      <c r="I33" s="255"/>
      <c r="J33" s="255"/>
      <c r="K33" s="255"/>
      <c r="L33" s="255"/>
    </row>
    <row r="34" spans="1:12" ht="21" customHeight="1" x14ac:dyDescent="0.3">
      <c r="A34" s="417"/>
      <c r="B34" s="159" t="s">
        <v>375</v>
      </c>
      <c r="C34" s="159"/>
      <c r="D34" s="159"/>
      <c r="E34" s="159"/>
      <c r="F34" s="159" t="s">
        <v>376</v>
      </c>
      <c r="G34" s="159"/>
      <c r="H34" s="159"/>
      <c r="I34" s="159"/>
      <c r="J34" s="159"/>
      <c r="K34" s="159"/>
      <c r="L34" s="159"/>
    </row>
    <row r="35" spans="1:12" ht="21" customHeight="1" x14ac:dyDescent="0.3">
      <c r="A35" s="417"/>
      <c r="B35" s="159" t="s">
        <v>377</v>
      </c>
      <c r="C35" s="159"/>
      <c r="D35" s="159"/>
      <c r="E35" s="159"/>
      <c r="F35" s="159" t="s">
        <v>376</v>
      </c>
      <c r="G35" s="159"/>
      <c r="H35" s="159"/>
      <c r="I35" s="159"/>
      <c r="J35" s="159"/>
      <c r="K35" s="159"/>
      <c r="L35" s="159"/>
    </row>
    <row r="36" spans="1:12" ht="21" customHeight="1" x14ac:dyDescent="0.3">
      <c r="A36" s="417"/>
      <c r="B36" s="500" t="s">
        <v>378</v>
      </c>
      <c r="C36" s="500"/>
      <c r="D36" s="500"/>
      <c r="E36" s="500"/>
      <c r="F36" s="500"/>
      <c r="G36" s="500"/>
      <c r="H36" s="500"/>
      <c r="I36" s="500"/>
      <c r="J36" s="500"/>
      <c r="K36" s="500"/>
      <c r="L36" s="500"/>
    </row>
    <row r="37" spans="1:12" ht="15.6" x14ac:dyDescent="0.3">
      <c r="A37" s="417"/>
      <c r="B37" s="159"/>
      <c r="C37" s="158" t="s">
        <v>379</v>
      </c>
      <c r="D37" s="159"/>
      <c r="E37" s="159"/>
      <c r="F37" s="159"/>
      <c r="G37" s="159"/>
      <c r="H37" s="159"/>
      <c r="I37" s="159"/>
      <c r="J37" s="159"/>
      <c r="K37" s="159"/>
      <c r="L37" s="159"/>
    </row>
    <row r="38" spans="1:12" ht="20.25" customHeight="1" x14ac:dyDescent="0.3">
      <c r="A38" s="417"/>
      <c r="B38" s="159"/>
      <c r="C38" s="159" t="s">
        <v>380</v>
      </c>
      <c r="D38" s="159" t="s">
        <v>381</v>
      </c>
      <c r="E38" s="159"/>
      <c r="F38" s="159"/>
      <c r="G38" s="159"/>
      <c r="H38" s="159"/>
      <c r="I38" s="159"/>
      <c r="J38" s="159"/>
      <c r="K38" s="159"/>
      <c r="L38" s="159"/>
    </row>
    <row r="39" spans="1:12" ht="20.25" customHeight="1" x14ac:dyDescent="0.3">
      <c r="A39" s="417"/>
      <c r="B39" s="257"/>
      <c r="C39" s="257" t="s">
        <v>382</v>
      </c>
      <c r="D39" s="158"/>
      <c r="E39" s="158"/>
      <c r="F39" s="158"/>
      <c r="G39" s="158"/>
      <c r="H39" s="158"/>
      <c r="I39" s="158"/>
      <c r="J39" s="158"/>
      <c r="K39" s="158"/>
      <c r="L39" s="158"/>
    </row>
    <row r="40" spans="1:12" ht="18.75" customHeight="1" x14ac:dyDescent="0.3">
      <c r="A40" s="417"/>
      <c r="B40" s="159" t="s">
        <v>383</v>
      </c>
      <c r="C40" s="159"/>
      <c r="D40" s="159" t="s">
        <v>319</v>
      </c>
      <c r="E40" s="159"/>
      <c r="F40" s="159"/>
      <c r="G40" s="159" t="s">
        <v>320</v>
      </c>
      <c r="H40" s="227" t="s">
        <v>384</v>
      </c>
      <c r="I40" s="159"/>
      <c r="J40" s="159"/>
      <c r="K40" s="159"/>
      <c r="L40" s="159"/>
    </row>
    <row r="41" spans="1:12" ht="18.75" customHeight="1" x14ac:dyDescent="0.3">
      <c r="A41" s="417"/>
      <c r="B41" s="159" t="s">
        <v>385</v>
      </c>
      <c r="C41" s="159"/>
      <c r="D41" s="159" t="s">
        <v>386</v>
      </c>
      <c r="E41" s="159"/>
      <c r="F41" s="159"/>
      <c r="G41" s="159"/>
      <c r="H41" s="159"/>
      <c r="I41" s="159"/>
      <c r="J41" s="159"/>
      <c r="K41" s="159"/>
      <c r="L41" s="159"/>
    </row>
    <row r="42" spans="1:12" ht="21" customHeight="1" x14ac:dyDescent="0.3">
      <c r="A42" s="417"/>
      <c r="B42" s="500" t="s">
        <v>387</v>
      </c>
      <c r="C42" s="500"/>
      <c r="D42" s="500"/>
      <c r="E42" s="500"/>
      <c r="F42" s="159" t="s">
        <v>376</v>
      </c>
      <c r="G42" s="159"/>
      <c r="H42" s="159"/>
      <c r="I42" s="159"/>
      <c r="J42" s="159"/>
      <c r="K42" s="159"/>
      <c r="L42" s="159"/>
    </row>
    <row r="43" spans="1:12" ht="19.5" customHeight="1" x14ac:dyDescent="0.3">
      <c r="A43" s="417"/>
      <c r="B43" s="500" t="s">
        <v>388</v>
      </c>
      <c r="C43" s="500"/>
      <c r="D43" s="500"/>
      <c r="E43" s="500"/>
      <c r="F43" s="500"/>
      <c r="G43" s="500"/>
      <c r="H43" s="500"/>
      <c r="I43" s="500"/>
      <c r="J43" s="500"/>
      <c r="K43" s="500"/>
      <c r="L43" s="255"/>
    </row>
    <row r="44" spans="1:12" ht="21.75" customHeight="1" x14ac:dyDescent="0.3">
      <c r="A44" s="417"/>
      <c r="B44" s="158"/>
      <c r="C44" s="500" t="s">
        <v>389</v>
      </c>
      <c r="D44" s="500"/>
      <c r="E44" s="500"/>
      <c r="F44" s="500"/>
      <c r="G44" s="159" t="s">
        <v>327</v>
      </c>
      <c r="H44" s="159" t="s">
        <v>390</v>
      </c>
      <c r="I44" s="159"/>
      <c r="J44" s="159" t="s">
        <v>391</v>
      </c>
      <c r="K44" s="227" t="s">
        <v>390</v>
      </c>
      <c r="L44" s="159"/>
    </row>
    <row r="45" spans="1:12" ht="21.75" customHeight="1" x14ac:dyDescent="0.3">
      <c r="A45" s="417"/>
      <c r="B45" s="158"/>
      <c r="C45" s="500" t="s">
        <v>392</v>
      </c>
      <c r="D45" s="500"/>
      <c r="E45" s="500"/>
      <c r="F45" s="500"/>
      <c r="G45" s="159" t="s">
        <v>327</v>
      </c>
      <c r="H45" s="159" t="s">
        <v>390</v>
      </c>
      <c r="I45" s="159"/>
      <c r="J45" s="159" t="s">
        <v>391</v>
      </c>
      <c r="K45" s="227" t="s">
        <v>390</v>
      </c>
      <c r="L45" s="159"/>
    </row>
    <row r="46" spans="1:12" ht="21.75" customHeight="1" x14ac:dyDescent="0.3">
      <c r="A46" s="417"/>
      <c r="B46" s="158"/>
      <c r="C46" s="500" t="s">
        <v>393</v>
      </c>
      <c r="D46" s="500"/>
      <c r="E46" s="500"/>
      <c r="F46" s="500"/>
      <c r="G46" s="159" t="s">
        <v>327</v>
      </c>
      <c r="H46" s="159" t="s">
        <v>390</v>
      </c>
      <c r="I46" s="159"/>
      <c r="J46" s="159" t="s">
        <v>391</v>
      </c>
      <c r="K46" s="227" t="s">
        <v>390</v>
      </c>
      <c r="L46" s="159"/>
    </row>
    <row r="47" spans="1:12" ht="21.75" customHeight="1" x14ac:dyDescent="0.3">
      <c r="A47" s="417"/>
      <c r="B47" s="158"/>
      <c r="C47" s="500" t="s">
        <v>394</v>
      </c>
      <c r="D47" s="500"/>
      <c r="E47" s="500"/>
      <c r="F47" s="500"/>
      <c r="G47" s="159" t="s">
        <v>327</v>
      </c>
      <c r="H47" s="159" t="s">
        <v>390</v>
      </c>
      <c r="I47" s="159"/>
      <c r="J47" s="159" t="s">
        <v>391</v>
      </c>
      <c r="K47" s="227" t="s">
        <v>390</v>
      </c>
      <c r="L47" s="159"/>
    </row>
    <row r="48" spans="1:12" ht="21.75" customHeight="1" x14ac:dyDescent="0.3">
      <c r="A48" s="417"/>
      <c r="B48" s="158"/>
      <c r="C48" s="158" t="s">
        <v>380</v>
      </c>
      <c r="D48" s="159" t="s">
        <v>395</v>
      </c>
      <c r="E48" s="159"/>
      <c r="F48" s="159"/>
      <c r="G48" s="159" t="s">
        <v>327</v>
      </c>
      <c r="H48" s="159" t="s">
        <v>390</v>
      </c>
      <c r="I48" s="159"/>
      <c r="J48" s="159" t="s">
        <v>391</v>
      </c>
      <c r="K48" s="227" t="s">
        <v>390</v>
      </c>
      <c r="L48" s="159"/>
    </row>
    <row r="49" spans="1:12" ht="18" customHeight="1" x14ac:dyDescent="0.3">
      <c r="A49" s="417"/>
      <c r="B49" s="257"/>
      <c r="C49" s="257" t="s">
        <v>382</v>
      </c>
      <c r="D49" s="258"/>
      <c r="E49" s="258"/>
      <c r="F49" s="258"/>
      <c r="G49" s="258"/>
      <c r="H49" s="258"/>
      <c r="I49" s="258"/>
      <c r="J49" s="258"/>
      <c r="K49" s="258"/>
      <c r="L49" s="258"/>
    </row>
    <row r="50" spans="1:12" ht="18.75" customHeight="1" x14ac:dyDescent="0.3">
      <c r="A50" s="417"/>
      <c r="B50" s="236"/>
      <c r="C50" s="255"/>
      <c r="D50" s="255"/>
      <c r="E50" s="255"/>
      <c r="F50" s="255"/>
      <c r="G50" s="255"/>
      <c r="H50" s="255"/>
      <c r="I50" s="255"/>
      <c r="J50" s="255"/>
      <c r="K50" s="255"/>
      <c r="L50" s="255"/>
    </row>
    <row r="51" spans="1:12" ht="18.75" customHeight="1" x14ac:dyDescent="0.35">
      <c r="A51" s="417"/>
      <c r="B51" s="239" t="s">
        <v>396</v>
      </c>
      <c r="C51" s="255"/>
      <c r="D51" s="255"/>
      <c r="E51" s="255"/>
      <c r="F51" s="255"/>
      <c r="G51" s="255"/>
      <c r="H51" s="255"/>
      <c r="I51" s="255"/>
      <c r="J51" s="255"/>
      <c r="K51" s="255"/>
      <c r="L51" s="255"/>
    </row>
    <row r="52" spans="1:12" ht="18.75" customHeight="1" x14ac:dyDescent="0.3">
      <c r="A52" s="417"/>
      <c r="B52" s="255" t="s">
        <v>397</v>
      </c>
      <c r="C52" s="255"/>
      <c r="D52" s="255"/>
      <c r="E52" s="255"/>
      <c r="F52" s="255"/>
      <c r="G52" s="255"/>
      <c r="H52" s="255"/>
      <c r="I52" s="255"/>
      <c r="J52" s="255"/>
      <c r="K52" s="255"/>
      <c r="L52" s="255"/>
    </row>
    <row r="53" spans="1:12" ht="15.6" x14ac:dyDescent="0.3">
      <c r="A53" s="417"/>
      <c r="B53" s="159" t="s">
        <v>398</v>
      </c>
      <c r="C53" s="159"/>
      <c r="D53" s="159" t="s">
        <v>399</v>
      </c>
      <c r="E53" s="159"/>
      <c r="F53" s="159"/>
      <c r="G53" s="159"/>
      <c r="H53" s="159"/>
      <c r="I53" s="159"/>
      <c r="J53" s="159"/>
      <c r="K53" s="159"/>
      <c r="L53" s="159"/>
    </row>
    <row r="54" spans="1:12" ht="20.25" customHeight="1" x14ac:dyDescent="0.3">
      <c r="A54" s="417"/>
      <c r="B54" s="159" t="s">
        <v>330</v>
      </c>
      <c r="C54" s="159"/>
      <c r="D54" s="266">
        <f>Alapa!C17</f>
        <v>0</v>
      </c>
      <c r="E54" s="159"/>
      <c r="F54" s="159"/>
      <c r="G54" s="159"/>
      <c r="H54" s="159"/>
      <c r="I54" s="159"/>
      <c r="J54" s="159"/>
      <c r="K54" s="159"/>
      <c r="L54" s="159"/>
    </row>
    <row r="55" spans="1:12" ht="50.25" customHeight="1" x14ac:dyDescent="0.3">
      <c r="A55" s="417"/>
      <c r="B55" s="498" t="s">
        <v>400</v>
      </c>
      <c r="C55" s="498"/>
      <c r="D55" s="498"/>
      <c r="E55" s="498"/>
      <c r="F55" s="498"/>
      <c r="G55" s="159">
        <f>Alapa!C18</f>
        <v>0</v>
      </c>
      <c r="H55" s="159"/>
      <c r="I55" s="159"/>
      <c r="J55" s="159"/>
      <c r="K55" s="159"/>
      <c r="L55" s="159"/>
    </row>
    <row r="56" spans="1:12" ht="26.25" customHeight="1" x14ac:dyDescent="0.3">
      <c r="A56" s="417"/>
      <c r="B56" s="159" t="s">
        <v>401</v>
      </c>
      <c r="C56" s="159"/>
      <c r="D56" s="159" t="s">
        <v>386</v>
      </c>
      <c r="E56" s="159"/>
      <c r="F56" s="159"/>
      <c r="G56" s="159"/>
      <c r="H56" s="159"/>
      <c r="I56" s="159"/>
      <c r="J56" s="159"/>
      <c r="K56" s="159"/>
      <c r="L56" s="159"/>
    </row>
    <row r="57" spans="1:12" ht="26.25" customHeight="1" x14ac:dyDescent="0.3">
      <c r="A57" s="417"/>
      <c r="B57" s="500" t="s">
        <v>402</v>
      </c>
      <c r="C57" s="500"/>
      <c r="D57" s="500"/>
      <c r="E57" s="500"/>
      <c r="F57" s="500"/>
      <c r="G57" s="500"/>
      <c r="H57" s="500"/>
      <c r="I57" s="500"/>
      <c r="J57" s="500"/>
      <c r="K57" s="500"/>
      <c r="L57" s="500"/>
    </row>
    <row r="58" spans="1:12" ht="15.6" x14ac:dyDescent="0.3">
      <c r="A58" s="417"/>
      <c r="B58" s="257"/>
      <c r="C58" s="158" t="s">
        <v>403</v>
      </c>
      <c r="D58" s="257"/>
      <c r="E58" s="257"/>
      <c r="F58" s="159" t="s">
        <v>376</v>
      </c>
      <c r="G58" s="159"/>
      <c r="H58" s="159"/>
      <c r="I58" s="159"/>
      <c r="J58" s="159"/>
      <c r="K58" s="159"/>
      <c r="L58" s="159"/>
    </row>
    <row r="59" spans="1:12" ht="19.5" customHeight="1" x14ac:dyDescent="0.3">
      <c r="A59" s="417"/>
      <c r="B59" s="257"/>
      <c r="C59" s="158" t="s">
        <v>336</v>
      </c>
      <c r="D59" s="257"/>
      <c r="E59" s="257"/>
      <c r="F59" s="159" t="s">
        <v>376</v>
      </c>
      <c r="G59" s="159"/>
      <c r="H59" s="159"/>
      <c r="I59" s="159"/>
      <c r="J59" s="159"/>
      <c r="K59" s="159"/>
      <c r="L59" s="159"/>
    </row>
    <row r="60" spans="1:12" ht="15.6" x14ac:dyDescent="0.3">
      <c r="A60" s="417"/>
      <c r="B60" s="257"/>
      <c r="C60" s="257"/>
      <c r="D60" s="257"/>
      <c r="E60" s="257"/>
      <c r="F60" s="257"/>
      <c r="G60" s="257"/>
      <c r="H60" s="257"/>
      <c r="I60" s="257"/>
      <c r="J60" s="257"/>
      <c r="K60" s="257"/>
      <c r="L60" s="257"/>
    </row>
    <row r="61" spans="1:12" ht="19.5" customHeight="1" x14ac:dyDescent="0.3">
      <c r="A61" s="417"/>
      <c r="B61" s="257"/>
      <c r="C61" s="158" t="s">
        <v>403</v>
      </c>
      <c r="D61" s="257"/>
      <c r="E61" s="257"/>
      <c r="F61" s="159" t="s">
        <v>376</v>
      </c>
      <c r="G61" s="159"/>
      <c r="H61" s="159"/>
      <c r="I61" s="159"/>
      <c r="J61" s="159"/>
      <c r="K61" s="159"/>
      <c r="L61" s="159"/>
    </row>
    <row r="62" spans="1:12" ht="27" customHeight="1" x14ac:dyDescent="0.3">
      <c r="A62" s="417"/>
      <c r="B62" s="257"/>
      <c r="C62" s="158" t="s">
        <v>336</v>
      </c>
      <c r="D62" s="257"/>
      <c r="E62" s="257"/>
      <c r="F62" s="159" t="s">
        <v>376</v>
      </c>
      <c r="G62" s="159"/>
      <c r="H62" s="159"/>
      <c r="I62" s="159"/>
      <c r="J62" s="159"/>
      <c r="K62" s="159"/>
      <c r="L62" s="159"/>
    </row>
    <row r="63" spans="1:12" s="259" customFormat="1" ht="20.25" customHeight="1" x14ac:dyDescent="0.3">
      <c r="A63" s="417"/>
      <c r="B63" s="426" t="s">
        <v>404</v>
      </c>
      <c r="C63" s="426"/>
      <c r="D63" s="426"/>
      <c r="E63" s="426"/>
      <c r="F63" s="426"/>
      <c r="G63" s="426"/>
      <c r="H63" s="426"/>
      <c r="I63" s="426"/>
      <c r="J63" s="426"/>
      <c r="K63" s="426"/>
      <c r="L63" s="426"/>
    </row>
    <row r="64" spans="1:12" s="259" customFormat="1" ht="20.25" customHeight="1" x14ac:dyDescent="0.3">
      <c r="A64" s="417"/>
      <c r="B64" s="260"/>
      <c r="C64" s="148" t="s">
        <v>339</v>
      </c>
      <c r="D64" s="260"/>
      <c r="E64" s="260"/>
      <c r="F64" s="159" t="s">
        <v>340</v>
      </c>
      <c r="G64" s="159"/>
      <c r="H64" s="159"/>
      <c r="I64" s="159"/>
      <c r="J64" s="159"/>
      <c r="K64" s="159"/>
      <c r="L64" s="159"/>
    </row>
    <row r="65" spans="1:12" s="259" customFormat="1" ht="20.25" customHeight="1" x14ac:dyDescent="0.3">
      <c r="A65" s="417"/>
      <c r="B65" s="260"/>
      <c r="C65" s="148" t="s">
        <v>341</v>
      </c>
      <c r="D65" s="260"/>
      <c r="E65" s="260"/>
      <c r="F65" s="159"/>
      <c r="G65" s="159"/>
      <c r="H65" s="159"/>
      <c r="I65" s="159"/>
      <c r="J65" s="159"/>
      <c r="K65" s="159"/>
      <c r="L65" s="159"/>
    </row>
    <row r="66" spans="1:12" s="259" customFormat="1" ht="20.25" customHeight="1" x14ac:dyDescent="0.3">
      <c r="A66" s="417"/>
      <c r="B66" s="260"/>
      <c r="C66" s="159" t="s">
        <v>342</v>
      </c>
      <c r="D66" s="159"/>
      <c r="E66" s="159"/>
      <c r="F66" s="159"/>
      <c r="G66" s="159"/>
      <c r="H66" s="159"/>
      <c r="I66" s="159"/>
      <c r="J66" s="159"/>
      <c r="K66" s="159"/>
      <c r="L66" s="159"/>
    </row>
    <row r="67" spans="1:12" ht="68.25" customHeight="1" x14ac:dyDescent="0.3">
      <c r="A67" s="417"/>
      <c r="B67" s="498" t="s">
        <v>405</v>
      </c>
      <c r="C67" s="498"/>
      <c r="D67" s="498"/>
      <c r="E67" s="498"/>
      <c r="F67" s="498"/>
      <c r="G67" s="266">
        <f>Alapa!C24</f>
        <v>0</v>
      </c>
      <c r="H67" s="159"/>
      <c r="I67" s="159"/>
      <c r="J67" s="159"/>
      <c r="K67" s="159"/>
      <c r="L67" s="159"/>
    </row>
    <row r="68" spans="1:12" ht="26.25" customHeight="1" x14ac:dyDescent="0.3">
      <c r="A68" s="417"/>
      <c r="B68" s="159" t="s">
        <v>406</v>
      </c>
      <c r="C68" s="159"/>
      <c r="D68" s="266">
        <f>Alapa!C25</f>
        <v>0</v>
      </c>
      <c r="E68" s="159"/>
      <c r="F68" s="159"/>
      <c r="G68" s="159"/>
      <c r="H68" s="159"/>
      <c r="I68" s="159"/>
      <c r="J68" s="159"/>
      <c r="K68" s="159"/>
      <c r="L68" s="159"/>
    </row>
    <row r="69" spans="1:12" ht="21" customHeight="1" x14ac:dyDescent="0.3">
      <c r="A69" s="417"/>
      <c r="B69" s="261"/>
      <c r="C69" s="261"/>
      <c r="D69" s="261"/>
      <c r="E69" s="261"/>
      <c r="F69" s="261"/>
      <c r="G69" s="159"/>
      <c r="H69" s="159"/>
      <c r="I69" s="159"/>
      <c r="J69" s="159"/>
      <c r="K69" s="159"/>
      <c r="L69" s="159"/>
    </row>
    <row r="70" spans="1:12" ht="19.5" customHeight="1" x14ac:dyDescent="0.35">
      <c r="A70" s="417"/>
      <c r="B70" s="239" t="s">
        <v>407</v>
      </c>
      <c r="C70" s="255"/>
      <c r="D70" s="255"/>
      <c r="E70" s="255"/>
      <c r="F70" s="255"/>
      <c r="G70" s="255"/>
      <c r="H70" s="500"/>
      <c r="I70" s="500"/>
      <c r="J70" s="500"/>
      <c r="K70" s="500"/>
      <c r="L70" s="500"/>
    </row>
    <row r="71" spans="1:12" ht="19.5" customHeight="1" x14ac:dyDescent="0.3">
      <c r="A71" s="417"/>
      <c r="B71" s="159" t="s">
        <v>375</v>
      </c>
      <c r="C71" s="159"/>
      <c r="D71" s="159"/>
      <c r="E71" s="159"/>
      <c r="F71" s="159" t="s">
        <v>376</v>
      </c>
      <c r="G71" s="159"/>
      <c r="H71" s="159"/>
      <c r="I71" s="159"/>
      <c r="J71" s="159"/>
      <c r="K71" s="159"/>
      <c r="L71" s="159"/>
    </row>
    <row r="72" spans="1:12" ht="19.5" customHeight="1" x14ac:dyDescent="0.3">
      <c r="A72" s="417"/>
      <c r="B72" s="159" t="s">
        <v>377</v>
      </c>
      <c r="C72" s="159"/>
      <c r="D72" s="159"/>
      <c r="E72" s="159"/>
      <c r="F72" s="159" t="s">
        <v>376</v>
      </c>
      <c r="G72" s="159"/>
      <c r="H72" s="159"/>
      <c r="I72" s="159"/>
      <c r="J72" s="159"/>
      <c r="K72" s="159"/>
      <c r="L72" s="159"/>
    </row>
    <row r="73" spans="1:12" ht="18" customHeight="1" x14ac:dyDescent="0.3">
      <c r="A73" s="417"/>
      <c r="B73" s="500" t="s">
        <v>378</v>
      </c>
      <c r="C73" s="500"/>
      <c r="D73" s="500"/>
      <c r="E73" s="500"/>
      <c r="F73" s="500"/>
      <c r="G73" s="500"/>
      <c r="H73" s="500"/>
      <c r="I73" s="500"/>
      <c r="J73" s="500"/>
      <c r="K73" s="500"/>
      <c r="L73" s="500"/>
    </row>
    <row r="74" spans="1:12" ht="18" customHeight="1" x14ac:dyDescent="0.3">
      <c r="A74" s="417"/>
      <c r="B74" s="159"/>
      <c r="C74" s="158" t="s">
        <v>379</v>
      </c>
      <c r="D74" s="159"/>
      <c r="E74" s="159"/>
      <c r="F74" s="159"/>
      <c r="G74" s="159"/>
      <c r="H74" s="159"/>
      <c r="I74" s="159"/>
      <c r="J74" s="159"/>
      <c r="K74" s="159"/>
      <c r="L74" s="159"/>
    </row>
    <row r="75" spans="1:12" ht="18" customHeight="1" x14ac:dyDescent="0.3">
      <c r="A75" s="417"/>
      <c r="B75" s="159"/>
      <c r="C75" s="159" t="s">
        <v>380</v>
      </c>
      <c r="D75" s="159" t="s">
        <v>381</v>
      </c>
      <c r="E75" s="159"/>
      <c r="F75" s="159"/>
      <c r="G75" s="159"/>
      <c r="H75" s="159"/>
      <c r="I75" s="159"/>
      <c r="J75" s="159"/>
      <c r="K75" s="159"/>
      <c r="L75" s="159"/>
    </row>
    <row r="76" spans="1:12" ht="15.6" x14ac:dyDescent="0.3">
      <c r="A76" s="417"/>
      <c r="B76" s="257"/>
      <c r="C76" s="257" t="s">
        <v>382</v>
      </c>
      <c r="D76" s="158"/>
      <c r="E76" s="158"/>
      <c r="F76" s="158"/>
      <c r="G76" s="158"/>
      <c r="H76" s="158"/>
      <c r="I76" s="158"/>
      <c r="J76" s="158"/>
      <c r="K76" s="158"/>
      <c r="L76" s="158"/>
    </row>
    <row r="77" spans="1:12" ht="22.5" customHeight="1" x14ac:dyDescent="0.3">
      <c r="A77" s="417"/>
      <c r="B77" s="159" t="s">
        <v>408</v>
      </c>
      <c r="C77" s="159"/>
      <c r="D77" s="159" t="s">
        <v>319</v>
      </c>
      <c r="E77" s="159"/>
      <c r="F77" s="159"/>
      <c r="G77" s="159" t="s">
        <v>320</v>
      </c>
      <c r="H77" s="227" t="s">
        <v>384</v>
      </c>
      <c r="I77" s="159"/>
      <c r="J77" s="159"/>
      <c r="K77" s="159"/>
      <c r="L77" s="159"/>
    </row>
    <row r="78" spans="1:12" ht="19.5" customHeight="1" x14ac:dyDescent="0.3">
      <c r="A78" s="417"/>
      <c r="B78" s="500" t="s">
        <v>409</v>
      </c>
      <c r="C78" s="500"/>
      <c r="D78" s="500"/>
      <c r="E78" s="500"/>
      <c r="F78" s="159" t="s">
        <v>376</v>
      </c>
      <c r="G78" s="159"/>
      <c r="H78" s="159"/>
      <c r="I78" s="159"/>
      <c r="J78" s="159"/>
      <c r="K78" s="159"/>
      <c r="L78" s="159"/>
    </row>
    <row r="79" spans="1:12" ht="19.5" customHeight="1" x14ac:dyDescent="0.3">
      <c r="A79" s="417"/>
      <c r="B79" s="158" t="s">
        <v>410</v>
      </c>
      <c r="C79" s="158"/>
      <c r="D79" s="158"/>
      <c r="E79" s="158"/>
      <c r="F79" s="159" t="s">
        <v>376</v>
      </c>
      <c r="G79" s="159"/>
      <c r="H79" s="159"/>
      <c r="I79" s="159"/>
      <c r="J79" s="159"/>
      <c r="K79" s="159"/>
      <c r="L79" s="159"/>
    </row>
    <row r="80" spans="1:12" ht="20.25" customHeight="1" x14ac:dyDescent="0.3">
      <c r="A80" s="417"/>
      <c r="B80" s="262"/>
      <c r="C80" s="262"/>
      <c r="D80" s="262"/>
      <c r="E80" s="262"/>
      <c r="F80" s="262"/>
      <c r="G80" s="262"/>
      <c r="H80" s="263"/>
      <c r="I80" s="263"/>
      <c r="J80" s="263"/>
      <c r="K80" s="263"/>
      <c r="L80" s="263"/>
    </row>
    <row r="81" spans="1:12" ht="19.5" customHeight="1" x14ac:dyDescent="0.35">
      <c r="A81" s="417"/>
      <c r="B81" s="239" t="s">
        <v>407</v>
      </c>
      <c r="C81" s="255"/>
      <c r="D81" s="255"/>
      <c r="E81" s="255"/>
      <c r="F81" s="255"/>
      <c r="G81" s="255"/>
      <c r="H81" s="500"/>
      <c r="I81" s="500"/>
      <c r="J81" s="500"/>
      <c r="K81" s="500"/>
      <c r="L81" s="500"/>
    </row>
    <row r="82" spans="1:12" ht="19.5" customHeight="1" x14ac:dyDescent="0.3">
      <c r="A82" s="417"/>
      <c r="B82" s="159" t="s">
        <v>375</v>
      </c>
      <c r="C82" s="159"/>
      <c r="D82" s="159"/>
      <c r="E82" s="159"/>
      <c r="F82" s="159" t="s">
        <v>376</v>
      </c>
      <c r="G82" s="159"/>
      <c r="H82" s="159"/>
      <c r="I82" s="159"/>
      <c r="J82" s="159"/>
      <c r="K82" s="159"/>
      <c r="L82" s="159"/>
    </row>
    <row r="83" spans="1:12" ht="19.5" customHeight="1" x14ac:dyDescent="0.3">
      <c r="A83" s="417"/>
      <c r="B83" s="159" t="s">
        <v>377</v>
      </c>
      <c r="C83" s="159"/>
      <c r="D83" s="159"/>
      <c r="E83" s="159"/>
      <c r="F83" s="159" t="s">
        <v>376</v>
      </c>
      <c r="G83" s="159"/>
      <c r="H83" s="159"/>
      <c r="I83" s="159"/>
      <c r="J83" s="159"/>
      <c r="K83" s="159"/>
      <c r="L83" s="159"/>
    </row>
    <row r="84" spans="1:12" ht="18" customHeight="1" x14ac:dyDescent="0.3">
      <c r="A84" s="417"/>
      <c r="B84" s="500" t="s">
        <v>378</v>
      </c>
      <c r="C84" s="500"/>
      <c r="D84" s="500"/>
      <c r="E84" s="500"/>
      <c r="F84" s="500"/>
      <c r="G84" s="500"/>
      <c r="H84" s="500"/>
      <c r="I84" s="500"/>
      <c r="J84" s="500"/>
      <c r="K84" s="500"/>
      <c r="L84" s="500"/>
    </row>
    <row r="85" spans="1:12" ht="18" customHeight="1" x14ac:dyDescent="0.3">
      <c r="A85" s="417"/>
      <c r="B85" s="159"/>
      <c r="C85" s="158" t="s">
        <v>379</v>
      </c>
      <c r="D85" s="159"/>
      <c r="E85" s="159"/>
      <c r="F85" s="159"/>
      <c r="G85" s="159"/>
      <c r="H85" s="159"/>
      <c r="I85" s="159"/>
      <c r="J85" s="159"/>
      <c r="K85" s="159"/>
      <c r="L85" s="159"/>
    </row>
    <row r="86" spans="1:12" ht="18" customHeight="1" x14ac:dyDescent="0.3">
      <c r="A86" s="417"/>
      <c r="B86" s="159"/>
      <c r="C86" s="159" t="s">
        <v>380</v>
      </c>
      <c r="D86" s="159" t="s">
        <v>381</v>
      </c>
      <c r="E86" s="159"/>
      <c r="F86" s="159"/>
      <c r="G86" s="159"/>
      <c r="H86" s="159"/>
      <c r="I86" s="159"/>
      <c r="J86" s="159"/>
      <c r="K86" s="159"/>
      <c r="L86" s="159"/>
    </row>
    <row r="87" spans="1:12" ht="15.6" x14ac:dyDescent="0.3">
      <c r="A87" s="417"/>
      <c r="B87" s="257"/>
      <c r="C87" s="257" t="s">
        <v>382</v>
      </c>
      <c r="D87" s="158"/>
      <c r="E87" s="158"/>
      <c r="F87" s="158"/>
      <c r="G87" s="158"/>
      <c r="H87" s="158"/>
      <c r="I87" s="158"/>
      <c r="J87" s="158"/>
      <c r="K87" s="158"/>
      <c r="L87" s="158"/>
    </row>
    <row r="88" spans="1:12" ht="22.5" customHeight="1" x14ac:dyDescent="0.3">
      <c r="A88" s="417"/>
      <c r="B88" s="159" t="s">
        <v>408</v>
      </c>
      <c r="C88" s="159"/>
      <c r="D88" s="159" t="s">
        <v>319</v>
      </c>
      <c r="E88" s="159"/>
      <c r="F88" s="159"/>
      <c r="G88" s="159" t="s">
        <v>320</v>
      </c>
      <c r="H88" s="227" t="s">
        <v>384</v>
      </c>
      <c r="I88" s="159"/>
      <c r="J88" s="159"/>
      <c r="K88" s="159"/>
      <c r="L88" s="159"/>
    </row>
    <row r="89" spans="1:12" ht="19.5" customHeight="1" x14ac:dyDescent="0.3">
      <c r="A89" s="417"/>
      <c r="B89" s="500" t="s">
        <v>409</v>
      </c>
      <c r="C89" s="500"/>
      <c r="D89" s="500"/>
      <c r="E89" s="500"/>
      <c r="F89" s="159" t="s">
        <v>376</v>
      </c>
      <c r="G89" s="159"/>
      <c r="H89" s="159"/>
      <c r="I89" s="159"/>
      <c r="J89" s="159"/>
      <c r="K89" s="159"/>
      <c r="L89" s="159"/>
    </row>
    <row r="90" spans="1:12" ht="19.5" customHeight="1" x14ac:dyDescent="0.3">
      <c r="A90" s="417"/>
      <c r="B90" s="158" t="s">
        <v>410</v>
      </c>
      <c r="C90" s="158"/>
      <c r="D90" s="158"/>
      <c r="E90" s="158"/>
      <c r="F90" s="159" t="s">
        <v>376</v>
      </c>
      <c r="G90" s="159"/>
      <c r="H90" s="159"/>
      <c r="I90" s="159"/>
      <c r="J90" s="159"/>
      <c r="K90" s="159"/>
      <c r="L90" s="159"/>
    </row>
    <row r="91" spans="1:12" ht="20.25" customHeight="1" x14ac:dyDescent="0.3">
      <c r="A91" s="417"/>
      <c r="B91" s="264"/>
      <c r="C91" s="264"/>
      <c r="D91" s="264"/>
      <c r="E91" s="264"/>
      <c r="F91" s="264"/>
      <c r="G91" s="264"/>
      <c r="H91" s="265"/>
      <c r="I91" s="265"/>
      <c r="J91" s="265"/>
      <c r="K91" s="265"/>
      <c r="L91" s="265"/>
    </row>
    <row r="92" spans="1:12" ht="20.25" customHeight="1" x14ac:dyDescent="0.35">
      <c r="A92" s="417"/>
      <c r="B92" s="239" t="s">
        <v>411</v>
      </c>
      <c r="C92" s="264"/>
      <c r="D92" s="264"/>
      <c r="E92" s="264"/>
      <c r="F92" s="264"/>
      <c r="G92" s="264"/>
      <c r="H92" s="265"/>
      <c r="I92" s="265"/>
      <c r="J92" s="265"/>
      <c r="K92" s="265"/>
      <c r="L92" s="265"/>
    </row>
    <row r="93" spans="1:12" ht="20.25" customHeight="1" x14ac:dyDescent="0.3">
      <c r="A93" s="417"/>
      <c r="B93" s="264" t="s">
        <v>412</v>
      </c>
      <c r="C93" s="264"/>
      <c r="D93" s="264"/>
      <c r="E93" s="264"/>
      <c r="F93" s="264"/>
      <c r="G93" s="264"/>
      <c r="H93" s="265"/>
      <c r="I93" s="265"/>
      <c r="J93" s="265"/>
      <c r="K93" s="265"/>
      <c r="L93" s="265"/>
    </row>
    <row r="94" spans="1:12" ht="34.5" customHeight="1" x14ac:dyDescent="0.3">
      <c r="A94" s="417"/>
      <c r="B94" s="498" t="s">
        <v>413</v>
      </c>
      <c r="C94" s="498"/>
      <c r="D94" s="498"/>
      <c r="E94" s="501" t="s">
        <v>414</v>
      </c>
      <c r="F94" s="501"/>
      <c r="G94" s="501"/>
      <c r="H94" s="501"/>
      <c r="I94" s="501"/>
      <c r="J94" s="501"/>
      <c r="K94" s="501"/>
      <c r="L94" s="501"/>
    </row>
    <row r="95" spans="1:12" ht="30" customHeight="1" x14ac:dyDescent="0.3">
      <c r="A95" s="417"/>
      <c r="B95" s="159" t="s">
        <v>415</v>
      </c>
      <c r="C95" s="159"/>
      <c r="D95" s="159"/>
      <c r="E95" s="159" t="s">
        <v>416</v>
      </c>
      <c r="F95" s="159"/>
      <c r="G95" s="159"/>
      <c r="H95" s="159"/>
      <c r="I95" s="159"/>
      <c r="J95" s="159"/>
      <c r="K95" s="159"/>
      <c r="L95" s="159"/>
    </row>
    <row r="96" spans="1:12" ht="30" customHeight="1" x14ac:dyDescent="0.3">
      <c r="A96" s="417"/>
      <c r="B96" s="159" t="s">
        <v>417</v>
      </c>
      <c r="C96" s="159"/>
      <c r="D96" s="159"/>
      <c r="E96" s="501" t="s">
        <v>418</v>
      </c>
      <c r="F96" s="501"/>
      <c r="G96" s="501"/>
      <c r="H96" s="501"/>
      <c r="I96" s="501"/>
      <c r="J96" s="501"/>
      <c r="K96" s="501"/>
      <c r="L96" s="501"/>
    </row>
    <row r="97" spans="1:12" ht="23.25" customHeight="1" x14ac:dyDescent="0.3">
      <c r="A97" s="417"/>
      <c r="B97" s="428" t="s">
        <v>419</v>
      </c>
      <c r="C97" s="428"/>
      <c r="D97" s="428"/>
      <c r="E97" s="159" t="s">
        <v>420</v>
      </c>
      <c r="F97" s="159"/>
      <c r="G97" s="159"/>
      <c r="H97" s="159"/>
      <c r="I97" s="159"/>
      <c r="J97" s="159"/>
      <c r="K97" s="159"/>
      <c r="L97" s="159"/>
    </row>
    <row r="98" spans="1:12" ht="23.25" customHeight="1" x14ac:dyDescent="0.3">
      <c r="A98" s="417"/>
      <c r="B98" s="255"/>
      <c r="C98" s="255"/>
      <c r="D98" s="255"/>
      <c r="E98" s="255"/>
      <c r="F98" s="255"/>
      <c r="G98" s="255"/>
      <c r="H98" s="255"/>
      <c r="I98" s="255"/>
      <c r="J98" s="255"/>
      <c r="K98" s="255"/>
      <c r="L98" s="255"/>
    </row>
    <row r="99" spans="1:12" ht="23.25" customHeight="1" x14ac:dyDescent="0.3">
      <c r="A99" s="417"/>
      <c r="B99" s="256" t="s">
        <v>421</v>
      </c>
      <c r="C99" s="255"/>
      <c r="D99" s="255"/>
      <c r="E99" s="255"/>
      <c r="F99" s="255"/>
      <c r="G99" s="255"/>
      <c r="H99" s="255"/>
      <c r="I99" s="255"/>
      <c r="J99" s="255"/>
      <c r="K99" s="255"/>
      <c r="L99" s="255"/>
    </row>
    <row r="100" spans="1:12" ht="39.75" customHeight="1" x14ac:dyDescent="0.3">
      <c r="A100" s="417"/>
      <c r="B100" s="498" t="s">
        <v>422</v>
      </c>
      <c r="C100" s="498"/>
      <c r="D100" s="498"/>
      <c r="E100" s="498"/>
      <c r="F100" s="498"/>
      <c r="G100" s="498"/>
      <c r="H100" s="498"/>
      <c r="I100" s="498"/>
      <c r="J100" s="498"/>
      <c r="K100" s="498"/>
      <c r="L100" s="498"/>
    </row>
    <row r="101" spans="1:12" ht="23.25" customHeight="1" x14ac:dyDescent="0.3">
      <c r="A101" s="417"/>
      <c r="B101" s="159" t="s">
        <v>423</v>
      </c>
      <c r="C101" s="159"/>
      <c r="D101" s="159"/>
      <c r="E101" s="159"/>
      <c r="F101" s="159"/>
      <c r="G101" s="159"/>
      <c r="H101" s="159"/>
      <c r="I101" s="159"/>
      <c r="J101" s="159"/>
      <c r="K101" s="159"/>
      <c r="L101" s="159"/>
    </row>
    <row r="102" spans="1:12" ht="23.25" customHeight="1" x14ac:dyDescent="0.3">
      <c r="A102" s="417"/>
      <c r="B102" s="159" t="s">
        <v>423</v>
      </c>
      <c r="C102" s="159"/>
      <c r="D102" s="159"/>
      <c r="E102" s="159"/>
      <c r="F102" s="159"/>
      <c r="G102" s="159"/>
      <c r="H102" s="159"/>
      <c r="I102" s="159"/>
      <c r="J102" s="159"/>
      <c r="K102" s="159"/>
      <c r="L102" s="159"/>
    </row>
    <row r="103" spans="1:12" ht="23.25" customHeight="1" x14ac:dyDescent="0.3">
      <c r="A103" s="417"/>
      <c r="B103" s="159" t="s">
        <v>423</v>
      </c>
      <c r="C103" s="159"/>
      <c r="D103" s="159"/>
      <c r="E103" s="159"/>
      <c r="F103" s="159"/>
      <c r="G103" s="159"/>
      <c r="H103" s="159"/>
      <c r="I103" s="159"/>
      <c r="J103" s="159"/>
      <c r="K103" s="159"/>
      <c r="L103" s="159"/>
    </row>
    <row r="104" spans="1:12" ht="23.25" customHeight="1" x14ac:dyDescent="0.3">
      <c r="A104" s="417"/>
      <c r="B104" s="159" t="s">
        <v>423</v>
      </c>
      <c r="C104" s="159"/>
      <c r="D104" s="159"/>
      <c r="E104" s="159"/>
      <c r="F104" s="159"/>
      <c r="G104" s="159"/>
      <c r="H104" s="159"/>
      <c r="I104" s="159"/>
      <c r="J104" s="159"/>
      <c r="K104" s="159"/>
      <c r="L104" s="159"/>
    </row>
    <row r="105" spans="1:12" ht="23.25" customHeight="1" x14ac:dyDescent="0.3">
      <c r="A105" s="417"/>
      <c r="B105" s="159" t="s">
        <v>423</v>
      </c>
      <c r="C105" s="159"/>
      <c r="D105" s="159"/>
      <c r="E105" s="159"/>
      <c r="F105" s="159"/>
      <c r="G105" s="159"/>
      <c r="H105" s="159"/>
      <c r="I105" s="159"/>
      <c r="J105" s="159"/>
      <c r="K105" s="159"/>
      <c r="L105" s="159"/>
    </row>
    <row r="106" spans="1:12" ht="23.25" customHeight="1" x14ac:dyDescent="0.3">
      <c r="A106" s="417"/>
      <c r="B106" s="159" t="s">
        <v>423</v>
      </c>
      <c r="C106" s="159"/>
      <c r="D106" s="159"/>
      <c r="E106" s="159"/>
      <c r="F106" s="159"/>
      <c r="G106" s="159"/>
      <c r="H106" s="159"/>
      <c r="I106" s="159"/>
      <c r="J106" s="159"/>
      <c r="K106" s="159"/>
      <c r="L106" s="159"/>
    </row>
    <row r="107" spans="1:12" ht="23.25" customHeight="1" x14ac:dyDescent="0.3">
      <c r="A107" s="417"/>
      <c r="B107" s="159" t="s">
        <v>423</v>
      </c>
      <c r="C107" s="159"/>
      <c r="D107" s="159"/>
      <c r="E107" s="159"/>
      <c r="F107" s="159"/>
      <c r="G107" s="159"/>
      <c r="H107" s="159"/>
      <c r="I107" s="159"/>
      <c r="J107" s="159"/>
      <c r="K107" s="159"/>
      <c r="L107" s="159"/>
    </row>
    <row r="108" spans="1:12" ht="23.25" customHeight="1" x14ac:dyDescent="0.3">
      <c r="A108" s="417"/>
      <c r="B108" s="159" t="s">
        <v>423</v>
      </c>
      <c r="C108" s="159"/>
      <c r="D108" s="159"/>
      <c r="E108" s="159"/>
      <c r="F108" s="159"/>
      <c r="G108" s="159"/>
      <c r="H108" s="159"/>
      <c r="I108" s="159"/>
      <c r="J108" s="159"/>
      <c r="K108" s="159"/>
      <c r="L108" s="159"/>
    </row>
    <row r="109" spans="1:12" ht="23.25" customHeight="1" x14ac:dyDescent="0.3">
      <c r="A109" s="417"/>
      <c r="B109" s="159" t="s">
        <v>423</v>
      </c>
      <c r="C109" s="159"/>
      <c r="D109" s="159"/>
      <c r="E109" s="159"/>
      <c r="F109" s="159"/>
      <c r="G109" s="159"/>
      <c r="H109" s="159"/>
      <c r="I109" s="159"/>
      <c r="J109" s="159"/>
      <c r="K109" s="159"/>
      <c r="L109" s="159"/>
    </row>
    <row r="110" spans="1:12" ht="18.75" customHeight="1" x14ac:dyDescent="0.3">
      <c r="A110" s="417"/>
      <c r="B110" s="261"/>
      <c r="C110" s="261"/>
      <c r="D110" s="261"/>
      <c r="E110" s="261"/>
      <c r="F110" s="261"/>
      <c r="G110" s="261"/>
      <c r="H110" s="261"/>
      <c r="I110" s="261"/>
      <c r="J110" s="261"/>
      <c r="K110" s="261"/>
      <c r="L110" s="261"/>
    </row>
    <row r="111" spans="1:12" ht="54.75" customHeight="1" x14ac:dyDescent="0.3">
      <c r="A111" s="417"/>
      <c r="B111" s="498" t="s">
        <v>424</v>
      </c>
      <c r="C111" s="498"/>
      <c r="D111" s="498"/>
      <c r="E111" s="498"/>
      <c r="F111" s="498"/>
      <c r="G111" s="498"/>
      <c r="H111" s="498"/>
      <c r="I111" s="498"/>
      <c r="J111" s="498"/>
      <c r="K111" s="498"/>
      <c r="L111" s="498"/>
    </row>
    <row r="112" spans="1:12" ht="23.25" customHeight="1" x14ac:dyDescent="0.3">
      <c r="A112" s="417"/>
      <c r="B112" s="159" t="s">
        <v>423</v>
      </c>
      <c r="C112" s="159"/>
      <c r="D112" s="159"/>
      <c r="E112" s="159"/>
      <c r="F112" s="159"/>
      <c r="G112" s="159"/>
      <c r="H112" s="159"/>
      <c r="I112" s="159"/>
      <c r="J112" s="159"/>
      <c r="K112" s="159"/>
      <c r="L112" s="159"/>
    </row>
    <row r="113" spans="1:12" ht="23.25" customHeight="1" x14ac:dyDescent="0.3">
      <c r="A113" s="417"/>
      <c r="B113" s="159" t="s">
        <v>423</v>
      </c>
      <c r="C113" s="159"/>
      <c r="D113" s="159"/>
      <c r="E113" s="159"/>
      <c r="F113" s="159"/>
      <c r="G113" s="159"/>
      <c r="H113" s="159"/>
      <c r="I113" s="159"/>
      <c r="J113" s="159"/>
      <c r="K113" s="159"/>
      <c r="L113" s="159"/>
    </row>
    <row r="114" spans="1:12" ht="23.25" customHeight="1" x14ac:dyDescent="0.3">
      <c r="A114" s="417"/>
      <c r="B114" s="159" t="s">
        <v>423</v>
      </c>
      <c r="C114" s="159"/>
      <c r="D114" s="159"/>
      <c r="E114" s="159"/>
      <c r="F114" s="159"/>
      <c r="G114" s="159"/>
      <c r="H114" s="159"/>
      <c r="I114" s="159"/>
      <c r="J114" s="159"/>
      <c r="K114" s="159"/>
      <c r="L114" s="159"/>
    </row>
    <row r="115" spans="1:12" ht="23.25" customHeight="1" x14ac:dyDescent="0.3">
      <c r="A115" s="417"/>
      <c r="B115" s="159" t="s">
        <v>423</v>
      </c>
      <c r="C115" s="159"/>
      <c r="D115" s="159"/>
      <c r="E115" s="159"/>
      <c r="F115" s="159"/>
      <c r="G115" s="159"/>
      <c r="H115" s="159"/>
      <c r="I115" s="159"/>
      <c r="J115" s="159"/>
      <c r="K115" s="159"/>
      <c r="L115" s="159"/>
    </row>
    <row r="116" spans="1:12" ht="23.25" customHeight="1" x14ac:dyDescent="0.3">
      <c r="A116" s="417"/>
      <c r="B116" s="159" t="s">
        <v>423</v>
      </c>
      <c r="C116" s="159"/>
      <c r="D116" s="159"/>
      <c r="E116" s="159"/>
      <c r="F116" s="159"/>
      <c r="G116" s="159"/>
      <c r="H116" s="159"/>
      <c r="I116" s="159"/>
      <c r="J116" s="159"/>
      <c r="K116" s="159"/>
      <c r="L116" s="159"/>
    </row>
    <row r="117" spans="1:12" ht="23.25" customHeight="1" x14ac:dyDescent="0.3">
      <c r="A117" s="417"/>
      <c r="B117" s="159" t="s">
        <v>423</v>
      </c>
      <c r="C117" s="159"/>
      <c r="D117" s="159"/>
      <c r="E117" s="159"/>
      <c r="F117" s="159"/>
      <c r="G117" s="159"/>
      <c r="H117" s="159"/>
      <c r="I117" s="159"/>
      <c r="J117" s="159"/>
      <c r="K117" s="159"/>
      <c r="L117" s="159"/>
    </row>
    <row r="118" spans="1:12" ht="23.25" customHeight="1" x14ac:dyDescent="0.3">
      <c r="A118" s="417"/>
      <c r="B118" s="159" t="s">
        <v>423</v>
      </c>
      <c r="C118" s="159"/>
      <c r="D118" s="159"/>
      <c r="E118" s="159"/>
      <c r="F118" s="159"/>
      <c r="G118" s="159"/>
      <c r="H118" s="159"/>
      <c r="I118" s="159"/>
      <c r="J118" s="159"/>
      <c r="K118" s="159"/>
      <c r="L118" s="159"/>
    </row>
    <row r="119" spans="1:12" ht="23.25" customHeight="1" x14ac:dyDescent="0.3">
      <c r="A119" s="417"/>
      <c r="B119" s="159" t="s">
        <v>423</v>
      </c>
      <c r="C119" s="159"/>
      <c r="D119" s="159"/>
      <c r="E119" s="159"/>
      <c r="F119" s="159"/>
      <c r="G119" s="159"/>
      <c r="H119" s="159"/>
      <c r="I119" s="159"/>
      <c r="J119" s="159"/>
      <c r="K119" s="159"/>
      <c r="L119" s="159"/>
    </row>
    <row r="120" spans="1:12" ht="23.25" customHeight="1" x14ac:dyDescent="0.3">
      <c r="A120" s="417"/>
      <c r="B120" s="159" t="s">
        <v>423</v>
      </c>
      <c r="C120" s="159"/>
      <c r="D120" s="159"/>
      <c r="E120" s="159"/>
      <c r="F120" s="159"/>
      <c r="G120" s="159"/>
      <c r="H120" s="159"/>
      <c r="I120" s="159"/>
      <c r="J120" s="159"/>
      <c r="K120" s="159"/>
      <c r="L120" s="159"/>
    </row>
    <row r="121" spans="1:12" ht="15.6" x14ac:dyDescent="0.3">
      <c r="A121" s="417"/>
      <c r="B121" s="255"/>
      <c r="C121" s="255"/>
      <c r="D121" s="255"/>
      <c r="E121" s="255"/>
      <c r="F121" s="255"/>
      <c r="G121" s="255"/>
      <c r="H121" s="255"/>
      <c r="I121" s="255"/>
      <c r="J121" s="255"/>
      <c r="K121" s="255"/>
      <c r="L121" s="255"/>
    </row>
    <row r="122" spans="1:12" ht="32.25" customHeight="1" x14ac:dyDescent="0.3">
      <c r="A122" s="417"/>
      <c r="B122" s="494" t="s">
        <v>425</v>
      </c>
      <c r="C122" s="494"/>
      <c r="D122" s="494"/>
      <c r="E122" s="494"/>
      <c r="F122" s="494"/>
      <c r="G122" s="494"/>
      <c r="H122" s="494"/>
      <c r="I122" s="494"/>
      <c r="J122" s="494"/>
      <c r="K122" s="494"/>
      <c r="L122" s="494"/>
    </row>
    <row r="123" spans="1:12" ht="24" customHeight="1" x14ac:dyDescent="0.3">
      <c r="A123" s="417"/>
      <c r="B123" s="159" t="s">
        <v>423</v>
      </c>
      <c r="C123" s="159"/>
      <c r="D123" s="159"/>
      <c r="E123" s="159"/>
      <c r="F123" s="159"/>
      <c r="G123" s="159"/>
      <c r="H123" s="159"/>
      <c r="I123" s="159"/>
      <c r="J123" s="159"/>
      <c r="K123" s="159"/>
      <c r="L123" s="159"/>
    </row>
    <row r="124" spans="1:12" ht="24" customHeight="1" x14ac:dyDescent="0.3">
      <c r="A124" s="417"/>
      <c r="B124" s="159" t="s">
        <v>423</v>
      </c>
      <c r="C124" s="159"/>
      <c r="D124" s="159"/>
      <c r="E124" s="159"/>
      <c r="F124" s="159"/>
      <c r="G124" s="159"/>
      <c r="H124" s="159"/>
      <c r="I124" s="159"/>
      <c r="J124" s="159"/>
      <c r="K124" s="159"/>
      <c r="L124" s="159"/>
    </row>
    <row r="125" spans="1:12" ht="24" customHeight="1" x14ac:dyDescent="0.3">
      <c r="A125" s="417"/>
      <c r="B125" s="159" t="s">
        <v>423</v>
      </c>
      <c r="C125" s="159"/>
      <c r="D125" s="159"/>
      <c r="E125" s="159"/>
      <c r="F125" s="159"/>
      <c r="G125" s="159"/>
      <c r="H125" s="159"/>
      <c r="I125" s="159"/>
      <c r="J125" s="159"/>
      <c r="K125" s="159"/>
      <c r="L125" s="159"/>
    </row>
    <row r="126" spans="1:12" ht="24" customHeight="1" x14ac:dyDescent="0.3">
      <c r="A126" s="417"/>
      <c r="B126" s="159" t="s">
        <v>423</v>
      </c>
      <c r="C126" s="159"/>
      <c r="D126" s="159"/>
      <c r="E126" s="159"/>
      <c r="F126" s="159"/>
      <c r="G126" s="159"/>
      <c r="H126" s="159"/>
      <c r="I126" s="159"/>
      <c r="J126" s="159"/>
      <c r="K126" s="159"/>
      <c r="L126" s="159"/>
    </row>
    <row r="127" spans="1:12" ht="24" customHeight="1" x14ac:dyDescent="0.3">
      <c r="A127" s="417"/>
      <c r="B127" s="159" t="s">
        <v>423</v>
      </c>
      <c r="C127" s="159"/>
      <c r="D127" s="159"/>
      <c r="E127" s="159"/>
      <c r="F127" s="159"/>
      <c r="G127" s="159"/>
      <c r="H127" s="159"/>
      <c r="I127" s="159"/>
      <c r="J127" s="159"/>
      <c r="K127" s="159"/>
      <c r="L127" s="159"/>
    </row>
    <row r="128" spans="1:12" ht="24" customHeight="1" x14ac:dyDescent="0.3">
      <c r="A128" s="417"/>
      <c r="B128" s="159" t="s">
        <v>423</v>
      </c>
      <c r="C128" s="159"/>
      <c r="D128" s="159"/>
      <c r="E128" s="159"/>
      <c r="F128" s="159"/>
      <c r="G128" s="159"/>
      <c r="H128" s="159"/>
      <c r="I128" s="159"/>
      <c r="J128" s="159"/>
      <c r="K128" s="159"/>
      <c r="L128" s="159"/>
    </row>
    <row r="129" spans="1:12" ht="24" customHeight="1" x14ac:dyDescent="0.3">
      <c r="A129" s="417"/>
      <c r="B129" s="159" t="s">
        <v>423</v>
      </c>
      <c r="C129" s="159"/>
      <c r="D129" s="159"/>
      <c r="E129" s="159"/>
      <c r="F129" s="159"/>
      <c r="G129" s="159"/>
      <c r="H129" s="159"/>
      <c r="I129" s="159"/>
      <c r="J129" s="159"/>
      <c r="K129" s="159"/>
      <c r="L129" s="159"/>
    </row>
    <row r="130" spans="1:12" ht="24" customHeight="1" x14ac:dyDescent="0.3">
      <c r="A130" s="417"/>
      <c r="B130" s="159" t="s">
        <v>423</v>
      </c>
      <c r="C130" s="159"/>
      <c r="D130" s="159"/>
      <c r="E130" s="159"/>
      <c r="F130" s="159"/>
      <c r="G130" s="159"/>
      <c r="H130" s="159"/>
      <c r="I130" s="159"/>
      <c r="J130" s="159"/>
      <c r="K130" s="159"/>
      <c r="L130" s="159"/>
    </row>
    <row r="131" spans="1:12" ht="24" customHeight="1" x14ac:dyDescent="0.3">
      <c r="A131" s="417"/>
      <c r="B131" s="159" t="s">
        <v>423</v>
      </c>
      <c r="C131" s="159"/>
      <c r="D131" s="159"/>
      <c r="E131" s="159"/>
      <c r="F131" s="159"/>
      <c r="G131" s="159"/>
      <c r="H131" s="159"/>
      <c r="I131" s="159"/>
      <c r="J131" s="159"/>
      <c r="K131" s="159"/>
      <c r="L131" s="159"/>
    </row>
    <row r="132" spans="1:12" ht="24" customHeight="1" x14ac:dyDescent="0.3">
      <c r="A132" s="417"/>
      <c r="B132" s="159"/>
      <c r="C132" s="159"/>
      <c r="D132" s="159"/>
      <c r="E132" s="159"/>
      <c r="F132" s="159"/>
      <c r="G132" s="159"/>
      <c r="H132" s="159"/>
      <c r="I132" s="159"/>
      <c r="J132" s="159"/>
      <c r="K132" s="159"/>
      <c r="L132" s="159"/>
    </row>
  </sheetData>
  <mergeCells count="36">
    <mergeCell ref="C44:F44"/>
    <mergeCell ref="B3:L3"/>
    <mergeCell ref="A4:A132"/>
    <mergeCell ref="B4:L4"/>
    <mergeCell ref="B6:L6"/>
    <mergeCell ref="B7:L7"/>
    <mergeCell ref="B8:L8"/>
    <mergeCell ref="G12:L12"/>
    <mergeCell ref="G15:L15"/>
    <mergeCell ref="G19:L19"/>
    <mergeCell ref="G21:L21"/>
    <mergeCell ref="G26:L26"/>
    <mergeCell ref="B27:F28"/>
    <mergeCell ref="B36:L36"/>
    <mergeCell ref="B42:E42"/>
    <mergeCell ref="B43:K43"/>
    <mergeCell ref="B84:L84"/>
    <mergeCell ref="C45:F45"/>
    <mergeCell ref="C46:F46"/>
    <mergeCell ref="C47:F47"/>
    <mergeCell ref="B55:F55"/>
    <mergeCell ref="B57:L57"/>
    <mergeCell ref="B63:L63"/>
    <mergeCell ref="B67:F67"/>
    <mergeCell ref="H70:L70"/>
    <mergeCell ref="B73:L73"/>
    <mergeCell ref="B78:E78"/>
    <mergeCell ref="H81:L81"/>
    <mergeCell ref="B111:L111"/>
    <mergeCell ref="B122:L122"/>
    <mergeCell ref="B89:E89"/>
    <mergeCell ref="B94:D94"/>
    <mergeCell ref="E94:L94"/>
    <mergeCell ref="E96:L96"/>
    <mergeCell ref="B97:D97"/>
    <mergeCell ref="B100:L100"/>
  </mergeCells>
  <hyperlinks>
    <hyperlink ref="M1" location="Tartalom!B1" display="tartalom" xr:uid="{00000000-0004-0000-0700-000000000000}"/>
    <hyperlink ref="M3" location="'PM-KV-03-01'!C61" display="folyamatábra" xr:uid="{00000000-0004-0000-0700-000001000000}"/>
  </hyperlinks>
  <pageMargins left="0.70866141732283472" right="0.70866141732283472" top="0.74803149606299213" bottom="0.74803149606299213" header="0.31496062992125984" footer="0.31496062992125984"/>
  <pageSetup paperSize="9" scale="79" fitToHeight="3" orientation="portrait" r:id="rId1"/>
  <headerFooter>
    <oddFooter>&amp;L&amp;F/&amp;A&amp;C&amp;P/&amp;N&amp;RDigitAudit/auditDok</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E704B-DB50-482C-84A0-86B918078A3F}">
  <dimension ref="A1:H88"/>
  <sheetViews>
    <sheetView showGridLines="0" zoomScaleNormal="100" workbookViewId="0">
      <selection sqref="A1:H1"/>
    </sheetView>
  </sheetViews>
  <sheetFormatPr defaultColWidth="9.109375" defaultRowHeight="14.4" x14ac:dyDescent="0.3"/>
  <cols>
    <col min="1" max="1" width="36.33203125" style="370" customWidth="1"/>
    <col min="2" max="2" width="46.44140625" style="371" customWidth="1"/>
    <col min="3" max="8" width="10.6640625" style="372" customWidth="1"/>
    <col min="9" max="16384" width="9.109375" style="330"/>
  </cols>
  <sheetData>
    <row r="1" spans="1:8" x14ac:dyDescent="0.3">
      <c r="A1" s="509" t="s">
        <v>558</v>
      </c>
      <c r="B1" s="509"/>
      <c r="C1" s="509"/>
      <c r="D1" s="509"/>
      <c r="E1" s="509"/>
      <c r="F1" s="509"/>
      <c r="G1" s="509"/>
      <c r="H1" s="509"/>
    </row>
    <row r="2" spans="1:8" ht="15" thickBot="1" x14ac:dyDescent="0.35">
      <c r="A2" s="337"/>
      <c r="B2" s="337"/>
      <c r="C2" s="338"/>
      <c r="D2" s="338"/>
      <c r="E2" s="338"/>
      <c r="F2" s="338"/>
      <c r="G2" s="338"/>
      <c r="H2" s="338"/>
    </row>
    <row r="3" spans="1:8" ht="15" thickBot="1" x14ac:dyDescent="0.35">
      <c r="A3" s="510" t="s">
        <v>559</v>
      </c>
      <c r="B3" s="511"/>
      <c r="C3" s="512"/>
      <c r="D3" s="512"/>
      <c r="E3" s="512"/>
      <c r="F3" s="512"/>
      <c r="G3" s="512"/>
      <c r="H3" s="513"/>
    </row>
    <row r="4" spans="1:8" x14ac:dyDescent="0.3">
      <c r="A4" s="339" t="s">
        <v>560</v>
      </c>
      <c r="B4" s="514"/>
      <c r="C4" s="515"/>
      <c r="D4" s="515"/>
      <c r="E4" s="515"/>
      <c r="F4" s="515"/>
      <c r="G4" s="515"/>
      <c r="H4" s="516"/>
    </row>
    <row r="5" spans="1:8" x14ac:dyDescent="0.3">
      <c r="A5" s="340" t="s">
        <v>561</v>
      </c>
      <c r="B5" s="517"/>
      <c r="C5" s="518"/>
      <c r="D5" s="518"/>
      <c r="E5" s="518"/>
      <c r="F5" s="518"/>
      <c r="G5" s="518"/>
      <c r="H5" s="519"/>
    </row>
    <row r="6" spans="1:8" ht="29.4" thickBot="1" x14ac:dyDescent="0.35">
      <c r="A6" s="341" t="s">
        <v>562</v>
      </c>
      <c r="B6" s="520"/>
      <c r="C6" s="521"/>
      <c r="D6" s="521"/>
      <c r="E6" s="521"/>
      <c r="F6" s="521"/>
      <c r="G6" s="521"/>
      <c r="H6" s="522"/>
    </row>
    <row r="7" spans="1:8" ht="15" thickBot="1" x14ac:dyDescent="0.35">
      <c r="A7" s="342"/>
      <c r="B7" s="343"/>
      <c r="C7" s="344"/>
      <c r="D7" s="344"/>
      <c r="E7" s="344"/>
      <c r="F7" s="344"/>
      <c r="G7" s="344"/>
      <c r="H7" s="344"/>
    </row>
    <row r="8" spans="1:8" ht="15" thickBot="1" x14ac:dyDescent="0.35">
      <c r="A8" s="523" t="s">
        <v>563</v>
      </c>
      <c r="B8" s="524"/>
      <c r="C8" s="524"/>
      <c r="D8" s="524"/>
      <c r="E8" s="524"/>
      <c r="F8" s="524"/>
      <c r="G8" s="524"/>
      <c r="H8" s="525"/>
    </row>
    <row r="9" spans="1:8" x14ac:dyDescent="0.3">
      <c r="A9" s="526" t="s">
        <v>564</v>
      </c>
      <c r="B9" s="527"/>
      <c r="C9" s="530" t="s">
        <v>565</v>
      </c>
      <c r="D9" s="531"/>
      <c r="E9" s="531"/>
      <c r="F9" s="531"/>
      <c r="G9" s="531"/>
      <c r="H9" s="532"/>
    </row>
    <row r="10" spans="1:8" ht="15" thickBot="1" x14ac:dyDescent="0.35">
      <c r="A10" s="528"/>
      <c r="B10" s="529"/>
      <c r="C10" s="345" t="s">
        <v>566</v>
      </c>
      <c r="D10" s="346" t="s">
        <v>567</v>
      </c>
      <c r="E10" s="346" t="s">
        <v>568</v>
      </c>
      <c r="F10" s="346" t="s">
        <v>569</v>
      </c>
      <c r="G10" s="346" t="s">
        <v>570</v>
      </c>
      <c r="H10" s="347" t="s">
        <v>571</v>
      </c>
    </row>
    <row r="11" spans="1:8" x14ac:dyDescent="0.3">
      <c r="A11" s="504" t="s">
        <v>572</v>
      </c>
      <c r="B11" s="348" t="s">
        <v>573</v>
      </c>
      <c r="C11" s="349"/>
      <c r="D11" s="350"/>
      <c r="E11" s="350"/>
      <c r="F11" s="350"/>
      <c r="G11" s="350"/>
      <c r="H11" s="351"/>
    </row>
    <row r="12" spans="1:8" x14ac:dyDescent="0.3">
      <c r="A12" s="505"/>
      <c r="B12" s="352" t="s">
        <v>574</v>
      </c>
      <c r="C12" s="353"/>
      <c r="D12" s="354"/>
      <c r="E12" s="354"/>
      <c r="F12" s="354"/>
      <c r="G12" s="354"/>
      <c r="H12" s="355"/>
    </row>
    <row r="13" spans="1:8" x14ac:dyDescent="0.3">
      <c r="A13" s="505"/>
      <c r="B13" s="352" t="s">
        <v>575</v>
      </c>
      <c r="C13" s="353"/>
      <c r="D13" s="354"/>
      <c r="E13" s="354"/>
      <c r="F13" s="354"/>
      <c r="G13" s="354"/>
      <c r="H13" s="355"/>
    </row>
    <row r="14" spans="1:8" x14ac:dyDescent="0.3">
      <c r="A14" s="505"/>
      <c r="B14" s="356" t="s">
        <v>576</v>
      </c>
      <c r="C14" s="353"/>
      <c r="D14" s="354"/>
      <c r="E14" s="354"/>
      <c r="F14" s="354"/>
      <c r="G14" s="354"/>
      <c r="H14" s="355"/>
    </row>
    <row r="15" spans="1:8" x14ac:dyDescent="0.3">
      <c r="A15" s="505"/>
      <c r="B15" s="356" t="s">
        <v>577</v>
      </c>
      <c r="C15" s="353"/>
      <c r="D15" s="354"/>
      <c r="E15" s="354"/>
      <c r="F15" s="354"/>
      <c r="G15" s="354"/>
      <c r="H15" s="355"/>
    </row>
    <row r="16" spans="1:8" x14ac:dyDescent="0.3">
      <c r="A16" s="505"/>
      <c r="B16" s="356" t="s">
        <v>578</v>
      </c>
      <c r="C16" s="353"/>
      <c r="D16" s="354"/>
      <c r="E16" s="354"/>
      <c r="F16" s="354"/>
      <c r="G16" s="354"/>
      <c r="H16" s="355"/>
    </row>
    <row r="17" spans="1:8" x14ac:dyDescent="0.3">
      <c r="A17" s="505"/>
      <c r="B17" s="356" t="s">
        <v>579</v>
      </c>
      <c r="C17" s="353"/>
      <c r="D17" s="354"/>
      <c r="E17" s="354"/>
      <c r="F17" s="354"/>
      <c r="G17" s="354"/>
      <c r="H17" s="355"/>
    </row>
    <row r="18" spans="1:8" x14ac:dyDescent="0.3">
      <c r="A18" s="505"/>
      <c r="B18" s="356" t="s">
        <v>580</v>
      </c>
      <c r="C18" s="353"/>
      <c r="D18" s="354"/>
      <c r="E18" s="354"/>
      <c r="F18" s="354"/>
      <c r="G18" s="354"/>
      <c r="H18" s="355"/>
    </row>
    <row r="19" spans="1:8" x14ac:dyDescent="0.3">
      <c r="A19" s="505"/>
      <c r="B19" s="356"/>
      <c r="C19" s="353"/>
      <c r="D19" s="354"/>
      <c r="E19" s="354"/>
      <c r="F19" s="354"/>
      <c r="G19" s="354"/>
      <c r="H19" s="355"/>
    </row>
    <row r="20" spans="1:8" ht="15" thickBot="1" x14ac:dyDescent="0.35">
      <c r="A20" s="506"/>
      <c r="B20" s="357" t="s">
        <v>581</v>
      </c>
      <c r="C20" s="358"/>
      <c r="D20" s="359"/>
      <c r="E20" s="359"/>
      <c r="F20" s="359"/>
      <c r="G20" s="359"/>
      <c r="H20" s="360"/>
    </row>
    <row r="21" spans="1:8" x14ac:dyDescent="0.3">
      <c r="A21" s="504" t="s">
        <v>582</v>
      </c>
      <c r="B21" s="361" t="s">
        <v>583</v>
      </c>
      <c r="C21" s="349"/>
      <c r="D21" s="350"/>
      <c r="E21" s="350"/>
      <c r="F21" s="350"/>
      <c r="G21" s="350"/>
      <c r="H21" s="351"/>
    </row>
    <row r="22" spans="1:8" x14ac:dyDescent="0.3">
      <c r="A22" s="505"/>
      <c r="B22" s="356" t="s">
        <v>584</v>
      </c>
      <c r="C22" s="353"/>
      <c r="D22" s="354"/>
      <c r="E22" s="354"/>
      <c r="F22" s="354"/>
      <c r="G22" s="354"/>
      <c r="H22" s="355"/>
    </row>
    <row r="23" spans="1:8" x14ac:dyDescent="0.3">
      <c r="A23" s="505"/>
      <c r="B23" s="356" t="s">
        <v>585</v>
      </c>
      <c r="C23" s="353"/>
      <c r="D23" s="354"/>
      <c r="E23" s="354"/>
      <c r="F23" s="354"/>
      <c r="G23" s="354"/>
      <c r="H23" s="355"/>
    </row>
    <row r="24" spans="1:8" x14ac:dyDescent="0.3">
      <c r="A24" s="505"/>
      <c r="B24" s="356" t="s">
        <v>586</v>
      </c>
      <c r="C24" s="353"/>
      <c r="D24" s="354"/>
      <c r="E24" s="354"/>
      <c r="F24" s="354"/>
      <c r="G24" s="354"/>
      <c r="H24" s="355"/>
    </row>
    <row r="25" spans="1:8" x14ac:dyDescent="0.3">
      <c r="A25" s="505"/>
      <c r="B25" s="356" t="s">
        <v>587</v>
      </c>
      <c r="C25" s="353"/>
      <c r="D25" s="354"/>
      <c r="E25" s="354"/>
      <c r="F25" s="354"/>
      <c r="G25" s="354"/>
      <c r="H25" s="355"/>
    </row>
    <row r="26" spans="1:8" x14ac:dyDescent="0.3">
      <c r="A26" s="505"/>
      <c r="B26" s="356" t="s">
        <v>588</v>
      </c>
      <c r="C26" s="353"/>
      <c r="D26" s="354"/>
      <c r="E26" s="354"/>
      <c r="F26" s="354"/>
      <c r="G26" s="354"/>
      <c r="H26" s="355"/>
    </row>
    <row r="27" spans="1:8" x14ac:dyDescent="0.3">
      <c r="A27" s="505"/>
      <c r="B27" s="356" t="s">
        <v>589</v>
      </c>
      <c r="C27" s="353"/>
      <c r="D27" s="354"/>
      <c r="E27" s="354"/>
      <c r="F27" s="354"/>
      <c r="G27" s="354"/>
      <c r="H27" s="355"/>
    </row>
    <row r="28" spans="1:8" x14ac:dyDescent="0.3">
      <c r="A28" s="505"/>
      <c r="B28" s="356" t="s">
        <v>580</v>
      </c>
      <c r="C28" s="353"/>
      <c r="D28" s="354"/>
      <c r="E28" s="354"/>
      <c r="F28" s="354"/>
      <c r="G28" s="354"/>
      <c r="H28" s="355"/>
    </row>
    <row r="29" spans="1:8" x14ac:dyDescent="0.3">
      <c r="A29" s="505"/>
      <c r="B29" s="356"/>
      <c r="C29" s="353"/>
      <c r="D29" s="354"/>
      <c r="E29" s="354"/>
      <c r="F29" s="354"/>
      <c r="G29" s="354"/>
      <c r="H29" s="355"/>
    </row>
    <row r="30" spans="1:8" ht="15" thickBot="1" x14ac:dyDescent="0.35">
      <c r="A30" s="506"/>
      <c r="B30" s="357" t="s">
        <v>581</v>
      </c>
      <c r="C30" s="358"/>
      <c r="D30" s="359"/>
      <c r="E30" s="359"/>
      <c r="F30" s="359"/>
      <c r="G30" s="359"/>
      <c r="H30" s="360"/>
    </row>
    <row r="31" spans="1:8" x14ac:dyDescent="0.3">
      <c r="A31" s="533" t="s">
        <v>590</v>
      </c>
      <c r="B31" s="361" t="s">
        <v>591</v>
      </c>
      <c r="C31" s="349"/>
      <c r="D31" s="350"/>
      <c r="E31" s="350"/>
      <c r="F31" s="350"/>
      <c r="G31" s="350"/>
      <c r="H31" s="351"/>
    </row>
    <row r="32" spans="1:8" x14ac:dyDescent="0.3">
      <c r="A32" s="534"/>
      <c r="B32" s="356" t="s">
        <v>592</v>
      </c>
      <c r="C32" s="353"/>
      <c r="D32" s="354"/>
      <c r="E32" s="354"/>
      <c r="F32" s="354"/>
      <c r="G32" s="354"/>
      <c r="H32" s="355"/>
    </row>
    <row r="33" spans="1:8" x14ac:dyDescent="0.3">
      <c r="A33" s="534"/>
      <c r="B33" s="356" t="s">
        <v>593</v>
      </c>
      <c r="C33" s="353"/>
      <c r="D33" s="354"/>
      <c r="E33" s="354"/>
      <c r="F33" s="354"/>
      <c r="G33" s="354"/>
      <c r="H33" s="355"/>
    </row>
    <row r="34" spans="1:8" ht="27.6" x14ac:dyDescent="0.3">
      <c r="A34" s="534"/>
      <c r="B34" s="362" t="s">
        <v>594</v>
      </c>
      <c r="C34" s="353"/>
      <c r="D34" s="354"/>
      <c r="E34" s="354"/>
      <c r="F34" s="354"/>
      <c r="G34" s="354"/>
      <c r="H34" s="355"/>
    </row>
    <row r="35" spans="1:8" x14ac:dyDescent="0.3">
      <c r="A35" s="534"/>
      <c r="B35" s="356" t="s">
        <v>595</v>
      </c>
      <c r="C35" s="353"/>
      <c r="D35" s="354"/>
      <c r="E35" s="354"/>
      <c r="F35" s="354"/>
      <c r="G35" s="354"/>
      <c r="H35" s="355"/>
    </row>
    <row r="36" spans="1:8" ht="27.6" x14ac:dyDescent="0.3">
      <c r="A36" s="534"/>
      <c r="B36" s="362" t="s">
        <v>596</v>
      </c>
      <c r="C36" s="353"/>
      <c r="D36" s="354"/>
      <c r="E36" s="354"/>
      <c r="F36" s="354"/>
      <c r="G36" s="354"/>
      <c r="H36" s="355"/>
    </row>
    <row r="37" spans="1:8" x14ac:dyDescent="0.3">
      <c r="A37" s="534"/>
      <c r="B37" s="356" t="s">
        <v>597</v>
      </c>
      <c r="C37" s="353"/>
      <c r="D37" s="354"/>
      <c r="E37" s="354"/>
      <c r="F37" s="354"/>
      <c r="G37" s="354"/>
      <c r="H37" s="355"/>
    </row>
    <row r="38" spans="1:8" x14ac:dyDescent="0.3">
      <c r="A38" s="534"/>
      <c r="B38" s="356" t="s">
        <v>598</v>
      </c>
      <c r="C38" s="353"/>
      <c r="D38" s="354"/>
      <c r="E38" s="354"/>
      <c r="F38" s="354"/>
      <c r="G38" s="354"/>
      <c r="H38" s="355"/>
    </row>
    <row r="39" spans="1:8" x14ac:dyDescent="0.3">
      <c r="A39" s="534"/>
      <c r="B39" s="356" t="s">
        <v>599</v>
      </c>
      <c r="C39" s="353"/>
      <c r="D39" s="354"/>
      <c r="E39" s="354"/>
      <c r="F39" s="354"/>
      <c r="G39" s="354"/>
      <c r="H39" s="355"/>
    </row>
    <row r="40" spans="1:8" x14ac:dyDescent="0.3">
      <c r="A40" s="534"/>
      <c r="B40" s="356" t="s">
        <v>600</v>
      </c>
      <c r="C40" s="353"/>
      <c r="D40" s="354"/>
      <c r="E40" s="354"/>
      <c r="F40" s="354"/>
      <c r="G40" s="354"/>
      <c r="H40" s="355"/>
    </row>
    <row r="41" spans="1:8" x14ac:dyDescent="0.3">
      <c r="A41" s="534"/>
      <c r="B41" s="356" t="s">
        <v>580</v>
      </c>
      <c r="C41" s="353"/>
      <c r="D41" s="354"/>
      <c r="E41" s="354"/>
      <c r="F41" s="354"/>
      <c r="G41" s="354"/>
      <c r="H41" s="355"/>
    </row>
    <row r="42" spans="1:8" x14ac:dyDescent="0.3">
      <c r="A42" s="534"/>
      <c r="B42" s="356"/>
      <c r="C42" s="353"/>
      <c r="D42" s="354"/>
      <c r="E42" s="354"/>
      <c r="F42" s="354"/>
      <c r="G42" s="354"/>
      <c r="H42" s="355"/>
    </row>
    <row r="43" spans="1:8" ht="15" thickBot="1" x14ac:dyDescent="0.35">
      <c r="A43" s="535"/>
      <c r="B43" s="357" t="s">
        <v>581</v>
      </c>
      <c r="C43" s="358"/>
      <c r="D43" s="359"/>
      <c r="E43" s="359"/>
      <c r="F43" s="359"/>
      <c r="G43" s="359"/>
      <c r="H43" s="360"/>
    </row>
    <row r="44" spans="1:8" x14ac:dyDescent="0.3">
      <c r="A44" s="504" t="s">
        <v>601</v>
      </c>
      <c r="B44" s="361" t="s">
        <v>602</v>
      </c>
      <c r="C44" s="349"/>
      <c r="D44" s="350"/>
      <c r="E44" s="350"/>
      <c r="F44" s="350"/>
      <c r="G44" s="350"/>
      <c r="H44" s="351"/>
    </row>
    <row r="45" spans="1:8" x14ac:dyDescent="0.3">
      <c r="A45" s="505"/>
      <c r="B45" s="363" t="s">
        <v>603</v>
      </c>
      <c r="C45" s="353"/>
      <c r="D45" s="354"/>
      <c r="E45" s="354"/>
      <c r="F45" s="354"/>
      <c r="G45" s="354"/>
      <c r="H45" s="355"/>
    </row>
    <row r="46" spans="1:8" x14ac:dyDescent="0.3">
      <c r="A46" s="505"/>
      <c r="B46" s="363" t="s">
        <v>604</v>
      </c>
      <c r="C46" s="353"/>
      <c r="D46" s="354"/>
      <c r="E46" s="354"/>
      <c r="F46" s="354"/>
      <c r="G46" s="354"/>
      <c r="H46" s="355"/>
    </row>
    <row r="47" spans="1:8" x14ac:dyDescent="0.3">
      <c r="A47" s="505"/>
      <c r="B47" s="356" t="s">
        <v>605</v>
      </c>
      <c r="C47" s="353"/>
      <c r="D47" s="354"/>
      <c r="E47" s="354"/>
      <c r="F47" s="354"/>
      <c r="G47" s="354"/>
      <c r="H47" s="355"/>
    </row>
    <row r="48" spans="1:8" x14ac:dyDescent="0.3">
      <c r="A48" s="505"/>
      <c r="B48" s="356" t="s">
        <v>606</v>
      </c>
      <c r="C48" s="353"/>
      <c r="D48" s="354"/>
      <c r="E48" s="354"/>
      <c r="F48" s="354"/>
      <c r="G48" s="354"/>
      <c r="H48" s="355"/>
    </row>
    <row r="49" spans="1:8" x14ac:dyDescent="0.3">
      <c r="A49" s="505"/>
      <c r="B49" s="356" t="s">
        <v>607</v>
      </c>
      <c r="C49" s="353"/>
      <c r="D49" s="354"/>
      <c r="E49" s="354"/>
      <c r="F49" s="354"/>
      <c r="G49" s="354"/>
      <c r="H49" s="355"/>
    </row>
    <row r="50" spans="1:8" x14ac:dyDescent="0.3">
      <c r="A50" s="505"/>
      <c r="B50" s="356" t="s">
        <v>580</v>
      </c>
      <c r="C50" s="353"/>
      <c r="D50" s="354"/>
      <c r="E50" s="354"/>
      <c r="F50" s="354"/>
      <c r="G50" s="354"/>
      <c r="H50" s="355"/>
    </row>
    <row r="51" spans="1:8" x14ac:dyDescent="0.3">
      <c r="A51" s="505"/>
      <c r="B51" s="356"/>
      <c r="C51" s="353"/>
      <c r="D51" s="354"/>
      <c r="E51" s="354"/>
      <c r="F51" s="354"/>
      <c r="G51" s="354"/>
      <c r="H51" s="355"/>
    </row>
    <row r="52" spans="1:8" ht="15" thickBot="1" x14ac:dyDescent="0.35">
      <c r="A52" s="506"/>
      <c r="B52" s="357" t="s">
        <v>581</v>
      </c>
      <c r="C52" s="358"/>
      <c r="D52" s="359"/>
      <c r="E52" s="359"/>
      <c r="F52" s="359"/>
      <c r="G52" s="359"/>
      <c r="H52" s="360"/>
    </row>
    <row r="53" spans="1:8" x14ac:dyDescent="0.3">
      <c r="A53" s="504" t="s">
        <v>608</v>
      </c>
      <c r="B53" s="361" t="s">
        <v>609</v>
      </c>
      <c r="C53" s="349"/>
      <c r="D53" s="350"/>
      <c r="E53" s="350"/>
      <c r="F53" s="350"/>
      <c r="G53" s="350"/>
      <c r="H53" s="351"/>
    </row>
    <row r="54" spans="1:8" x14ac:dyDescent="0.3">
      <c r="A54" s="505"/>
      <c r="B54" s="356" t="s">
        <v>610</v>
      </c>
      <c r="C54" s="353"/>
      <c r="D54" s="354"/>
      <c r="E54" s="354"/>
      <c r="F54" s="354"/>
      <c r="G54" s="354"/>
      <c r="H54" s="355"/>
    </row>
    <row r="55" spans="1:8" ht="27.6" x14ac:dyDescent="0.3">
      <c r="A55" s="505"/>
      <c r="B55" s="362" t="s">
        <v>611</v>
      </c>
      <c r="C55" s="353"/>
      <c r="D55" s="354"/>
      <c r="E55" s="354"/>
      <c r="F55" s="354"/>
      <c r="G55" s="354"/>
      <c r="H55" s="355"/>
    </row>
    <row r="56" spans="1:8" ht="27.6" x14ac:dyDescent="0.3">
      <c r="A56" s="505"/>
      <c r="B56" s="362" t="s">
        <v>612</v>
      </c>
      <c r="C56" s="353"/>
      <c r="D56" s="354"/>
      <c r="E56" s="354"/>
      <c r="F56" s="354"/>
      <c r="G56" s="354"/>
      <c r="H56" s="355"/>
    </row>
    <row r="57" spans="1:8" x14ac:dyDescent="0.3">
      <c r="A57" s="505"/>
      <c r="B57" s="356" t="s">
        <v>613</v>
      </c>
      <c r="C57" s="353"/>
      <c r="D57" s="354"/>
      <c r="E57" s="354"/>
      <c r="F57" s="354"/>
      <c r="G57" s="354"/>
      <c r="H57" s="355"/>
    </row>
    <row r="58" spans="1:8" x14ac:dyDescent="0.3">
      <c r="A58" s="505"/>
      <c r="B58" s="356" t="s">
        <v>614</v>
      </c>
      <c r="C58" s="353"/>
      <c r="D58" s="354"/>
      <c r="E58" s="354"/>
      <c r="F58" s="354"/>
      <c r="G58" s="354"/>
      <c r="H58" s="355"/>
    </row>
    <row r="59" spans="1:8" x14ac:dyDescent="0.3">
      <c r="A59" s="505"/>
      <c r="B59" s="356" t="s">
        <v>615</v>
      </c>
      <c r="C59" s="353"/>
      <c r="D59" s="354"/>
      <c r="E59" s="354"/>
      <c r="F59" s="354"/>
      <c r="G59" s="354"/>
      <c r="H59" s="355"/>
    </row>
    <row r="60" spans="1:8" x14ac:dyDescent="0.3">
      <c r="A60" s="505"/>
      <c r="B60" s="356" t="s">
        <v>616</v>
      </c>
      <c r="C60" s="353"/>
      <c r="D60" s="354"/>
      <c r="E60" s="354"/>
      <c r="F60" s="354"/>
      <c r="G60" s="354"/>
      <c r="H60" s="355"/>
    </row>
    <row r="61" spans="1:8" x14ac:dyDescent="0.3">
      <c r="A61" s="505"/>
      <c r="B61" s="356" t="s">
        <v>580</v>
      </c>
      <c r="C61" s="353"/>
      <c r="D61" s="354"/>
      <c r="E61" s="354"/>
      <c r="F61" s="354"/>
      <c r="G61" s="354"/>
      <c r="H61" s="355"/>
    </row>
    <row r="62" spans="1:8" x14ac:dyDescent="0.3">
      <c r="A62" s="505"/>
      <c r="B62" s="356"/>
      <c r="C62" s="353"/>
      <c r="D62" s="354"/>
      <c r="E62" s="354"/>
      <c r="F62" s="354"/>
      <c r="G62" s="354"/>
      <c r="H62" s="355"/>
    </row>
    <row r="63" spans="1:8" ht="15" thickBot="1" x14ac:dyDescent="0.35">
      <c r="A63" s="506"/>
      <c r="B63" s="357" t="s">
        <v>581</v>
      </c>
      <c r="C63" s="358"/>
      <c r="D63" s="359"/>
      <c r="E63" s="359"/>
      <c r="F63" s="359"/>
      <c r="G63" s="359"/>
      <c r="H63" s="360"/>
    </row>
    <row r="64" spans="1:8" x14ac:dyDescent="0.3">
      <c r="A64" s="504" t="s">
        <v>617</v>
      </c>
      <c r="B64" s="361" t="s">
        <v>618</v>
      </c>
      <c r="C64" s="349"/>
      <c r="D64" s="350"/>
      <c r="E64" s="350"/>
      <c r="F64" s="350"/>
      <c r="G64" s="350"/>
      <c r="H64" s="351"/>
    </row>
    <row r="65" spans="1:8" x14ac:dyDescent="0.3">
      <c r="A65" s="505"/>
      <c r="B65" s="356" t="s">
        <v>619</v>
      </c>
      <c r="C65" s="353"/>
      <c r="D65" s="354"/>
      <c r="E65" s="354"/>
      <c r="F65" s="354"/>
      <c r="G65" s="354"/>
      <c r="H65" s="355"/>
    </row>
    <row r="66" spans="1:8" x14ac:dyDescent="0.3">
      <c r="A66" s="505"/>
      <c r="B66" s="356" t="s">
        <v>620</v>
      </c>
      <c r="C66" s="353"/>
      <c r="D66" s="354"/>
      <c r="E66" s="354"/>
      <c r="F66" s="354"/>
      <c r="G66" s="354"/>
      <c r="H66" s="355"/>
    </row>
    <row r="67" spans="1:8" x14ac:dyDescent="0.3">
      <c r="A67" s="505"/>
      <c r="B67" s="356" t="s">
        <v>621</v>
      </c>
      <c r="C67" s="353"/>
      <c r="D67" s="354"/>
      <c r="E67" s="354"/>
      <c r="F67" s="354"/>
      <c r="G67" s="354"/>
      <c r="H67" s="355"/>
    </row>
    <row r="68" spans="1:8" x14ac:dyDescent="0.3">
      <c r="A68" s="505"/>
      <c r="B68" s="356" t="s">
        <v>622</v>
      </c>
      <c r="C68" s="353"/>
      <c r="D68" s="354"/>
      <c r="E68" s="354"/>
      <c r="F68" s="354"/>
      <c r="G68" s="354"/>
      <c r="H68" s="355"/>
    </row>
    <row r="69" spans="1:8" x14ac:dyDescent="0.3">
      <c r="A69" s="505"/>
      <c r="B69" s="356" t="s">
        <v>623</v>
      </c>
      <c r="C69" s="353"/>
      <c r="D69" s="354"/>
      <c r="E69" s="354"/>
      <c r="F69" s="354"/>
      <c r="G69" s="354"/>
      <c r="H69" s="355"/>
    </row>
    <row r="70" spans="1:8" x14ac:dyDescent="0.3">
      <c r="A70" s="505"/>
      <c r="B70" s="356" t="s">
        <v>580</v>
      </c>
      <c r="C70" s="353"/>
      <c r="D70" s="354"/>
      <c r="E70" s="354"/>
      <c r="F70" s="354"/>
      <c r="G70" s="354"/>
      <c r="H70" s="355"/>
    </row>
    <row r="71" spans="1:8" x14ac:dyDescent="0.3">
      <c r="A71" s="505"/>
      <c r="B71" s="356"/>
      <c r="C71" s="353"/>
      <c r="D71" s="354"/>
      <c r="E71" s="354"/>
      <c r="F71" s="354"/>
      <c r="G71" s="354"/>
      <c r="H71" s="355"/>
    </row>
    <row r="72" spans="1:8" ht="15" thickBot="1" x14ac:dyDescent="0.35">
      <c r="A72" s="506"/>
      <c r="B72" s="357" t="s">
        <v>581</v>
      </c>
      <c r="C72" s="358"/>
      <c r="D72" s="359"/>
      <c r="E72" s="359"/>
      <c r="F72" s="359"/>
      <c r="G72" s="359"/>
      <c r="H72" s="360"/>
    </row>
    <row r="73" spans="1:8" x14ac:dyDescent="0.3">
      <c r="A73" s="504" t="s">
        <v>624</v>
      </c>
      <c r="B73" s="361" t="s">
        <v>625</v>
      </c>
      <c r="C73" s="349"/>
      <c r="D73" s="350"/>
      <c r="E73" s="350"/>
      <c r="F73" s="350"/>
      <c r="G73" s="350"/>
      <c r="H73" s="351"/>
    </row>
    <row r="74" spans="1:8" x14ac:dyDescent="0.3">
      <c r="A74" s="505"/>
      <c r="B74" s="356" t="s">
        <v>626</v>
      </c>
      <c r="C74" s="353"/>
      <c r="D74" s="354"/>
      <c r="E74" s="354"/>
      <c r="F74" s="354"/>
      <c r="G74" s="354"/>
      <c r="H74" s="355"/>
    </row>
    <row r="75" spans="1:8" x14ac:dyDescent="0.3">
      <c r="A75" s="505"/>
      <c r="B75" s="356" t="s">
        <v>580</v>
      </c>
      <c r="C75" s="353"/>
      <c r="D75" s="354"/>
      <c r="E75" s="354"/>
      <c r="F75" s="354"/>
      <c r="G75" s="354"/>
      <c r="H75" s="355"/>
    </row>
    <row r="76" spans="1:8" x14ac:dyDescent="0.3">
      <c r="A76" s="505"/>
      <c r="B76" s="352"/>
      <c r="C76" s="353"/>
      <c r="D76" s="354"/>
      <c r="E76" s="354"/>
      <c r="F76" s="354"/>
      <c r="G76" s="354"/>
      <c r="H76" s="355"/>
    </row>
    <row r="77" spans="1:8" ht="15" thickBot="1" x14ac:dyDescent="0.35">
      <c r="A77" s="506"/>
      <c r="B77" s="357" t="s">
        <v>581</v>
      </c>
      <c r="C77" s="358"/>
      <c r="D77" s="359"/>
      <c r="E77" s="359"/>
      <c r="F77" s="359"/>
      <c r="G77" s="359"/>
      <c r="H77" s="360"/>
    </row>
    <row r="78" spans="1:8" x14ac:dyDescent="0.3">
      <c r="A78" s="504" t="s">
        <v>627</v>
      </c>
      <c r="B78" s="348" t="s">
        <v>628</v>
      </c>
      <c r="C78" s="349"/>
      <c r="D78" s="350"/>
      <c r="E78" s="350"/>
      <c r="F78" s="350"/>
      <c r="G78" s="350"/>
      <c r="H78" s="351"/>
    </row>
    <row r="79" spans="1:8" x14ac:dyDescent="0.3">
      <c r="A79" s="505"/>
      <c r="B79" s="352" t="s">
        <v>629</v>
      </c>
      <c r="C79" s="353"/>
      <c r="D79" s="354"/>
      <c r="E79" s="354"/>
      <c r="F79" s="354"/>
      <c r="G79" s="354"/>
      <c r="H79" s="355"/>
    </row>
    <row r="80" spans="1:8" x14ac:dyDescent="0.3">
      <c r="A80" s="505"/>
      <c r="B80" s="352" t="s">
        <v>630</v>
      </c>
      <c r="C80" s="353"/>
      <c r="D80" s="354"/>
      <c r="E80" s="354"/>
      <c r="F80" s="354"/>
      <c r="G80" s="354"/>
      <c r="H80" s="355"/>
    </row>
    <row r="81" spans="1:8" x14ac:dyDescent="0.3">
      <c r="A81" s="505"/>
      <c r="B81" s="352" t="s">
        <v>580</v>
      </c>
      <c r="C81" s="353"/>
      <c r="D81" s="354"/>
      <c r="E81" s="354"/>
      <c r="F81" s="354"/>
      <c r="G81" s="354"/>
      <c r="H81" s="355"/>
    </row>
    <row r="82" spans="1:8" x14ac:dyDescent="0.3">
      <c r="A82" s="505"/>
      <c r="B82" s="352"/>
      <c r="C82" s="353"/>
      <c r="D82" s="354"/>
      <c r="E82" s="354"/>
      <c r="F82" s="354"/>
      <c r="G82" s="354"/>
      <c r="H82" s="355"/>
    </row>
    <row r="83" spans="1:8" ht="15" thickBot="1" x14ac:dyDescent="0.35">
      <c r="A83" s="506"/>
      <c r="B83" s="364" t="s">
        <v>581</v>
      </c>
      <c r="C83" s="358"/>
      <c r="D83" s="359"/>
      <c r="E83" s="359"/>
      <c r="F83" s="359"/>
      <c r="G83" s="359"/>
      <c r="H83" s="360"/>
    </row>
    <row r="84" spans="1:8" x14ac:dyDescent="0.3">
      <c r="A84" s="507" t="s">
        <v>631</v>
      </c>
      <c r="B84" s="365"/>
      <c r="C84" s="366"/>
      <c r="D84" s="367"/>
      <c r="E84" s="367"/>
      <c r="F84" s="367"/>
      <c r="G84" s="367"/>
      <c r="H84" s="368"/>
    </row>
    <row r="85" spans="1:8" x14ac:dyDescent="0.3">
      <c r="A85" s="507"/>
      <c r="B85" s="352"/>
      <c r="C85" s="353"/>
      <c r="D85" s="354"/>
      <c r="E85" s="354"/>
      <c r="F85" s="354"/>
      <c r="G85" s="354"/>
      <c r="H85" s="355"/>
    </row>
    <row r="86" spans="1:8" x14ac:dyDescent="0.3">
      <c r="A86" s="507"/>
      <c r="B86" s="352"/>
      <c r="C86" s="353"/>
      <c r="D86" s="354"/>
      <c r="E86" s="354"/>
      <c r="F86" s="354"/>
      <c r="G86" s="354"/>
      <c r="H86" s="355"/>
    </row>
    <row r="87" spans="1:8" x14ac:dyDescent="0.3">
      <c r="A87" s="507"/>
      <c r="B87" s="352"/>
      <c r="C87" s="353"/>
      <c r="D87" s="354"/>
      <c r="E87" s="354"/>
      <c r="F87" s="354"/>
      <c r="G87" s="354"/>
      <c r="H87" s="355"/>
    </row>
    <row r="88" spans="1:8" ht="15" thickBot="1" x14ac:dyDescent="0.35">
      <c r="A88" s="508"/>
      <c r="B88" s="369"/>
      <c r="C88" s="358"/>
      <c r="D88" s="359"/>
      <c r="E88" s="359"/>
      <c r="F88" s="359"/>
      <c r="G88" s="359"/>
      <c r="H88" s="360"/>
    </row>
  </sheetData>
  <mergeCells count="17">
    <mergeCell ref="A44:A52"/>
    <mergeCell ref="A1:H1"/>
    <mergeCell ref="A3:H3"/>
    <mergeCell ref="B4:H4"/>
    <mergeCell ref="B5:H5"/>
    <mergeCell ref="B6:H6"/>
    <mergeCell ref="A8:H8"/>
    <mergeCell ref="A9:B10"/>
    <mergeCell ref="C9:H9"/>
    <mergeCell ref="A11:A20"/>
    <mergeCell ref="A21:A30"/>
    <mergeCell ref="A31:A43"/>
    <mergeCell ref="A53:A63"/>
    <mergeCell ref="A64:A72"/>
    <mergeCell ref="A73:A77"/>
    <mergeCell ref="A78:A83"/>
    <mergeCell ref="A84:A88"/>
  </mergeCells>
  <pageMargins left="0.70866141732283472" right="0.70866141732283472" top="0.74803149606299213" bottom="0.74803149606299213" header="0.31496062992125984" footer="0.31496062992125984"/>
  <pageSetup paperSize="9" scale="89" fitToHeight="4" orientation="landscape" r:id="rId1"/>
  <headerFooter>
    <oddFooter>&amp;C&amp;P/&amp;N</oddFooter>
  </headerFooter>
  <rowBreaks count="1" manualBreakCount="1">
    <brk id="3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10</vt:i4>
      </vt:variant>
      <vt:variant>
        <vt:lpstr>Névvel ellátott tartományok</vt:lpstr>
      </vt:variant>
      <vt:variant>
        <vt:i4>17</vt:i4>
      </vt:variant>
    </vt:vector>
  </HeadingPairs>
  <TitlesOfParts>
    <vt:vector size="27" baseType="lpstr">
      <vt:lpstr>Tartalom</vt:lpstr>
      <vt:lpstr>PM-KV-03-00</vt:lpstr>
      <vt:lpstr>PM-KV-03-01</vt:lpstr>
      <vt:lpstr>PM-KV-03-04</vt:lpstr>
      <vt:lpstr>PM-KV-03-05</vt:lpstr>
      <vt:lpstr>PM-KV-03-06</vt:lpstr>
      <vt:lpstr>PM-KV-03-07</vt:lpstr>
      <vt:lpstr>PM-KV-03-08</vt:lpstr>
      <vt:lpstr>Vagyonforrás nyilatkozat</vt:lpstr>
      <vt:lpstr>Alapa</vt:lpstr>
      <vt:lpstr>'PM-KV-03-00'!Nyomtatási_cím</vt:lpstr>
      <vt:lpstr>'Vagyonforrás nyilatkozat'!Nyomtatási_cím</vt:lpstr>
      <vt:lpstr>'PM-KV-03-00'!Nyomtatási_terület</vt:lpstr>
      <vt:lpstr>'PM-KV-03-01'!Nyomtatási_terület</vt:lpstr>
      <vt:lpstr>'PM-KV-03-04'!Nyomtatási_terület</vt:lpstr>
      <vt:lpstr>'PM-KV-03-05'!Nyomtatási_terület</vt:lpstr>
      <vt:lpstr>'PM-KV-03-06'!Nyomtatási_terület</vt:lpstr>
      <vt:lpstr>'PM-KV-03-07'!Nyomtatási_terület</vt:lpstr>
      <vt:lpstr>'PM-KV-03-08'!Nyomtatási_terület</vt:lpstr>
      <vt:lpstr>Tartalom!Nyomtatási_terület</vt:lpstr>
      <vt:lpstr>'Vagyonforrás nyilatkozat'!Nyomtatási_terület</vt:lpstr>
      <vt:lpstr>Alapa!TABLE</vt:lpstr>
      <vt:lpstr>Alapa!TABLE_2</vt:lpstr>
      <vt:lpstr>'PM-KV-03-04'!tz</vt:lpstr>
      <vt:lpstr>'PM-KV-03-06'!ui</vt:lpstr>
      <vt:lpstr>'PM-KV-03-01'!we</vt:lpstr>
      <vt:lpstr>'PM-KV-03-05'!zu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v.1.24.50.0.0#2024.08.29.</dc:description>
  <cp:lastPrinted>2022-09-05T12:59:33Z</cp:lastPrinted>
  <dcterms:created xsi:type="dcterms:W3CDTF">2017-10-19T16:16:17Z</dcterms:created>
  <dcterms:modified xsi:type="dcterms:W3CDTF">2023-09-21T09:28:15Z</dcterms:modified>
</cp:coreProperties>
</file>