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05F298E4-F703-4F51-A967-77362A8BD5B0}" xr6:coauthVersionLast="36" xr6:coauthVersionMax="36" xr10:uidLastSave="{00000000-0000-0000-0000-000000000000}"/>
  <bookViews>
    <workbookView xWindow="0" yWindow="0" windowWidth="5964" windowHeight="1224" xr2:uid="{00000000-000D-0000-FFFF-FFFF00000000}"/>
  </bookViews>
  <sheets>
    <sheet name="Tartalom" sheetId="19" r:id="rId1"/>
    <sheet name="PM-KV-03-00" sheetId="1" r:id="rId2"/>
    <sheet name="PM-KV-03-01" sheetId="29" r:id="rId3"/>
    <sheet name="PM-KV-03-04" sheetId="30" r:id="rId4"/>
    <sheet name="PM-KV-03-05" sheetId="31" r:id="rId5"/>
    <sheet name="PM-KV-03-06" sheetId="32" r:id="rId6"/>
    <sheet name="PM-KV-03-07" sheetId="27" r:id="rId7"/>
    <sheet name="PM-KV-03-08" sheetId="28" r:id="rId8"/>
    <sheet name="Vagyonforrás nyilatkozat" sheetId="34" r:id="rId9"/>
    <sheet name="Alapa" sheetId="17" r:id="rId10"/>
  </sheets>
  <externalReferences>
    <externalReference r:id="rId11"/>
    <externalReference r:id="rId12"/>
    <externalReference r:id="rId13"/>
    <externalReference r:id="rId14"/>
    <externalReference r:id="rId15"/>
    <externalReference r:id="rId16"/>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 localSheetId="8">#REF!</definedName>
    <definedName name="___nev1">#REF!</definedName>
    <definedName name="___nev10" localSheetId="8">#REF!</definedName>
    <definedName name="___nev10">#REF!</definedName>
    <definedName name="___nev11" localSheetId="8">#REF!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#REF!</definedName>
    <definedName name="A.I.L2" localSheetId="2">#REF!</definedName>
    <definedName name="A.I.L2" localSheetId="3">#REF!</definedName>
    <definedName name="A.I.L2" localSheetId="4">#REF!</definedName>
    <definedName name="A.I.L2" localSheetId="5">#REF!</definedName>
    <definedName name="A.I.L2">#REF!</definedName>
    <definedName name="A.II.L1." localSheetId="2">#REF!</definedName>
    <definedName name="A.II.L1." localSheetId="3">#REF!</definedName>
    <definedName name="A.II.L1." localSheetId="4">#REF!</definedName>
    <definedName name="A.II.L1." localSheetId="5">#REF!</definedName>
    <definedName name="A.II.L1.">#REF!</definedName>
    <definedName name="A.II.L2" localSheetId="9">'[1]8. L.A.II.6.'!#REF!</definedName>
    <definedName name="A.II.L2" localSheetId="2">'[2]8. L.A.II.6.'!#REF!</definedName>
    <definedName name="A.II.L2" localSheetId="3">'[2]8. L.A.II.6.'!#REF!</definedName>
    <definedName name="A.II.L2" localSheetId="4">'[2]8. L.A.II.6.'!#REF!</definedName>
    <definedName name="A.II.L2" localSheetId="5">'[2]8. L.A.II.6.'!#REF!</definedName>
    <definedName name="A.II.L2">'[2]8. L.A.II.6.'!#REF!</definedName>
    <definedName name="A.II.L2_1" localSheetId="9">#REF!</definedName>
    <definedName name="A.II.L2_1" localSheetId="2">'[3]8. L.A.II.6.'!#REF!</definedName>
    <definedName name="A.II.L2_1" localSheetId="3">'[3]8. L.A.II.6.'!#REF!</definedName>
    <definedName name="A.II.L2_1" localSheetId="4">'[3]8. L.A.II.6.'!#REF!</definedName>
    <definedName name="A.II.L2_1" localSheetId="5">'[3]8. L.A.II.6.'!#REF!</definedName>
    <definedName name="A.II.L2_1">'[3]8. L.A.II.6.'!#REF!</definedName>
    <definedName name="A.II.L3" localSheetId="9">#REF!</definedName>
    <definedName name="A.II.L3" localSheetId="2">'[4]8. L.A.II.6.'!#REF!</definedName>
    <definedName name="A.II.L3" localSheetId="3">'[4]8. L.A.II.6.'!#REF!</definedName>
    <definedName name="A.II.L3" localSheetId="4">'[4]8. L.A.II.6.'!#REF!</definedName>
    <definedName name="A.II.L3" localSheetId="5">'[4]8.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#REF!</definedName>
    <definedName name="A.III.L2." localSheetId="9">'[1]11.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'[2]11. L.A.III.2.,4.,5.'!#REF!</definedName>
    <definedName name="_xlnm.Database" localSheetId="9">[5]Tartalomj.!$A$1:$D$108</definedName>
    <definedName name="_xlnm.Database">[6]Tartalomj.!$A$1:$D$108</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8"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#REF!</definedName>
    <definedName name="_xlnm.Print_Titles" localSheetId="1">'PM-KV-03-00'!$3:$10</definedName>
    <definedName name="_xlnm.Print_Titles" localSheetId="8">'Vagyonforrás nyilatkozat'!$8:$8</definedName>
    <definedName name="_xlnm.Print_Area" localSheetId="1">'PM-KV-03-00'!$B$3:$W$122</definedName>
    <definedName name="_xlnm.Print_Area" localSheetId="2">'PM-KV-03-01'!$B$3:$I$139</definedName>
    <definedName name="_xlnm.Print_Area" localSheetId="3">'PM-KV-03-04'!$B$4:$L$76</definedName>
    <definedName name="_xlnm.Print_Area" localSheetId="4">'PM-KV-03-05'!$B$4:$L$62</definedName>
    <definedName name="_xlnm.Print_Area" localSheetId="5">'PM-KV-03-06'!$B$4:$E$134</definedName>
    <definedName name="_xlnm.Print_Area" localSheetId="6">'PM-KV-03-07'!$B$4:$L$77</definedName>
    <definedName name="_xlnm.Print_Area" localSheetId="7">'PM-KV-03-08'!$B$4:$L$132</definedName>
    <definedName name="_xlnm.Print_Area" localSheetId="0">Tartalom!$B$3:$F$47</definedName>
    <definedName name="_xlnm.Print_Area" localSheetId="8">'Vagyonforrás nyilatkozat'!$A$1:$H$88</definedName>
    <definedName name="szallitok" localSheetId="2">#REF!</definedName>
    <definedName name="szallitok" localSheetId="3">#REF!</definedName>
    <definedName name="szallitok" localSheetId="4">#REF!</definedName>
    <definedName name="szallitok" localSheetId="5">#REF!</definedName>
    <definedName name="szallitok">#REF!</definedName>
    <definedName name="TABLE" localSheetId="9">Alapa!$C$27:$C$27</definedName>
    <definedName name="TABLE_2" localSheetId="9">Alapa!$C$27:$C$27</definedName>
    <definedName name="tz" localSheetId="3">'PM-KV-03-04'!$B$4:$L$76</definedName>
    <definedName name="ui" localSheetId="5">'PM-KV-03-06'!$B$4:$D$134</definedName>
    <definedName name="vevok" localSheetId="2">#REF!</definedName>
    <definedName name="vevok" localSheetId="3">#REF!</definedName>
    <definedName name="vevok" localSheetId="4">#REF!</definedName>
    <definedName name="vevok" localSheetId="5">#REF!</definedName>
    <definedName name="vevok">#REF!</definedName>
    <definedName name="we" localSheetId="2">'PM-KV-03-01'!$B$3:$I$139</definedName>
    <definedName name="wrn.Proba." localSheetId="9"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8" hidden="1">{#N/A,#N/A,TRUE,"A1";#N/A,#N/A,TRUE,"A2";#N/A,#N/A,TRUE,"B1"}</definedName>
    <definedName name="wrn.Proba." hidden="1">{#N/A,#N/A,TRUE,"A1";#N/A,#N/A,TRUE,"A2";#N/A,#N/A,TRUE,"B1"}</definedName>
    <definedName name="XXX" localSheetId="9">#REF!</definedName>
    <definedName name="XXX" localSheetId="2">'[3]11. L.A.III.2.,4.,5.'!#REF!</definedName>
    <definedName name="XXX" localSheetId="3">'[3]11. L.A.III.2.,4.,5.'!#REF!</definedName>
    <definedName name="XXX" localSheetId="4">'[3]11. L.A.III.2.,4.,5.'!#REF!</definedName>
    <definedName name="XXX" localSheetId="5">'[3]11. L.A.III.2.,4.,5.'!#REF!</definedName>
    <definedName name="XXX">'[3]11. L.A.III.2.,4.,5.'!#REF!</definedName>
    <definedName name="zu" localSheetId="4">'PM-KV-03-05'!$B$4:$L$62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32" l="1"/>
  <c r="G55" i="28" l="1"/>
  <c r="C7" i="27"/>
  <c r="C6" i="27"/>
  <c r="C134" i="32"/>
  <c r="B13" i="32"/>
  <c r="B6" i="32"/>
  <c r="B5" i="32"/>
  <c r="D147" i="32" l="1"/>
  <c r="C147" i="32"/>
  <c r="D129" i="32"/>
  <c r="C129" i="32"/>
  <c r="D127" i="32"/>
  <c r="C127" i="32"/>
  <c r="D126" i="32"/>
  <c r="C126" i="32"/>
  <c r="D125" i="32"/>
  <c r="C125" i="32"/>
  <c r="D121" i="32"/>
  <c r="C121" i="32"/>
  <c r="D93" i="32"/>
  <c r="D91" i="32" s="1"/>
  <c r="C93" i="32"/>
  <c r="D63" i="32"/>
  <c r="D29" i="32"/>
  <c r="C29" i="32"/>
  <c r="C27" i="32" s="1"/>
  <c r="D27" i="32" s="1"/>
  <c r="B145" i="32" l="1"/>
  <c r="B146" i="32" s="1"/>
  <c r="C122" i="32"/>
  <c r="B128" i="32"/>
  <c r="B147" i="32"/>
  <c r="B129" i="32" s="1"/>
  <c r="D61" i="32"/>
  <c r="C119" i="32"/>
  <c r="D122" i="32"/>
  <c r="B139" i="32"/>
  <c r="B142" i="32"/>
  <c r="B143" i="32" s="1"/>
  <c r="B140" i="32" l="1"/>
  <c r="E140" i="32" s="1"/>
  <c r="E139" i="32"/>
  <c r="B131" i="32" l="1"/>
  <c r="B127" i="32"/>
  <c r="B130" i="32"/>
  <c r="B126" i="32"/>
  <c r="B125" i="32"/>
  <c r="I12" i="31" l="1"/>
  <c r="C7" i="31"/>
  <c r="C6" i="31"/>
  <c r="D51" i="30"/>
  <c r="G50" i="30"/>
  <c r="G38" i="30"/>
  <c r="D37" i="30"/>
  <c r="C7" i="30" l="1"/>
  <c r="C6" i="30"/>
  <c r="D43" i="27" l="1"/>
  <c r="G42" i="27"/>
  <c r="G31" i="27"/>
  <c r="G30" i="27"/>
  <c r="G14" i="28"/>
  <c r="G13" i="28"/>
  <c r="D54" i="28"/>
  <c r="D68" i="28"/>
  <c r="G67" i="28"/>
  <c r="I11" i="27" l="1"/>
</calcChain>
</file>

<file path=xl/sharedStrings.xml><?xml version="1.0" encoding="utf-8"?>
<sst xmlns="http://schemas.openxmlformats.org/spreadsheetml/2006/main" count="1033" uniqueCount="669">
  <si>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</si>
  <si>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</si>
  <si>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</si>
  <si>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</si>
  <si>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</si>
  <si>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</si>
  <si>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</si>
  <si>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</si>
  <si>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</si>
  <si>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</si>
  <si>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</si>
  <si>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</si>
  <si>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</si>
  <si>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</si>
  <si>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</si>
  <si>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</si>
  <si>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</si>
  <si>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</si>
  <si>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</si>
  <si>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</si>
  <si>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</si>
  <si>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</si>
  <si>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</si>
  <si>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</si>
  <si>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</si>
  <si>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</si>
  <si>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</si>
  <si>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</si>
  <si>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</si>
  <si>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</si>
  <si>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</si>
  <si>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</si>
  <si>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</si>
  <si>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</si>
  <si>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</si>
  <si>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</si>
  <si>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</si>
  <si>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</si>
  <si>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</si>
  <si>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</si>
  <si>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</si>
  <si>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</si>
  <si>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</si>
  <si>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</si>
  <si>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</si>
  <si>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</si>
  <si>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</si>
  <si>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</si>
  <si>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</si>
  <si>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</si>
  <si>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</si>
  <si>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</si>
  <si>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</si>
  <si>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</si>
  <si>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</si>
  <si>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</si>
  <si>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</si>
  <si>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</si>
  <si>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</si>
  <si>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</si>
  <si>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</si>
  <si>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</si>
  <si>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</si>
  <si>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</si>
  <si>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</si>
  <si>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</si>
  <si>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</si>
  <si>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</si>
  <si>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</si>
  <si>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</si>
  <si>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</si>
  <si>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</si>
  <si>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</si>
  <si>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</si>
  <si>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</si>
  <si>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</si>
  <si>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</si>
  <si>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</si>
  <si>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</si>
  <si>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</si>
  <si>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</si>
  <si>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</si>
  <si>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</si>
  <si>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</si>
  <si>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</si>
  <si>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</si>
  <si>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</si>
  <si>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</si>
  <si>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</si>
  <si>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</si>
  <si>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</si>
  <si>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</si>
  <si>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</si>
  <si>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</si>
  <si>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</si>
  <si>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</si>
  <si>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</si>
  <si>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</si>
  <si>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</si>
  <si>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</si>
  <si>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</si>
  <si>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</si>
  <si>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</si>
  <si>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</si>
  <si>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</si>
  <si>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</si>
  <si>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</si>
  <si>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</si>
  <si>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</si>
  <si>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</si>
  <si>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</si>
  <si>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</si>
  <si>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</si>
  <si>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</si>
  <si>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</si>
  <si>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</si>
  <si>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</si>
  <si>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</si>
  <si>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</si>
  <si>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</si>
  <si>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</si>
  <si>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</si>
  <si>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</si>
  <si>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</si>
  <si>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</si>
  <si>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</si>
  <si>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</si>
  <si>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</si>
  <si>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</si>
  <si>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</si>
  <si>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</si>
  <si>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</si>
  <si>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</si>
  <si>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</si>
  <si>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</si>
  <si>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</si>
  <si>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t>NYILVÁNTARTÁSOK (megőrzés szerződés megszűnéstől / szűréstől 8 évig.)</t>
  </si>
  <si>
    <t>N Nyomonkövetés, monitoring</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</si>
  <si>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</si>
  <si>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</si>
  <si>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</si>
  <si>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</si>
  <si>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</si>
  <si>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</si>
  <si>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</si>
  <si>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</si>
  <si>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</si>
  <si>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</si>
  <si>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</si>
  <si>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</si>
  <si>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</si>
  <si>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</si>
  <si>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</si>
  <si>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</si>
  <si>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</si>
  <si>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Pmt/Kit dokumentumok</t>
  </si>
  <si>
    <t>N-04</t>
  </si>
  <si>
    <t>N-04
(PM-KV-03)</t>
  </si>
  <si>
    <t>Pmt. dokumentumok üzleti kapcsolat folyamatos figyelemmel kísérése során</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</si>
  <si>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</si>
  <si>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</si>
  <si>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</si>
  <si>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</si>
  <si>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</si>
  <si>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</si>
  <si>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MONITORING</t>
  </si>
  <si>
    <t>dátum:</t>
  </si>
  <si>
    <t>………………………</t>
  </si>
  <si>
    <t>Az ügyfél (jogi személy, vagy jogi személyiséggel nem rendelkező szervezet) neve:</t>
  </si>
  <si>
    <t>Megelőző monitoring kelte:</t>
  </si>
  <si>
    <t>………………...…………</t>
  </si>
  <si>
    <t>Megelőző monitoring eredménye: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</si>
  <si>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</si>
  <si>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</si>
  <si>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</si>
  <si>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</si>
  <si>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</si>
  <si>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</si>
  <si>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</si>
  <si>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</si>
  <si>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</si>
  <si>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</si>
  <si>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</si>
  <si>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</si>
  <si>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</si>
  <si>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</si>
  <si>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</si>
  <si>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</si>
  <si>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</si>
  <si>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</si>
  <si>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</si>
  <si>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</si>
  <si>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</si>
  <si>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</si>
  <si>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</si>
  <si>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</si>
  <si>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</si>
  <si>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</si>
  <si>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</si>
  <si>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</si>
  <si>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</si>
  <si>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</si>
  <si>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</si>
  <si>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</si>
  <si>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</si>
  <si>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</si>
  <si>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</si>
  <si>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</si>
  <si>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</si>
  <si>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</si>
  <si>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</si>
  <si>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</si>
  <si>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</si>
  <si>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</si>
  <si>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</si>
  <si>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</si>
  <si>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</si>
  <si>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</si>
  <si>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</si>
  <si>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</si>
  <si>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</si>
  <si>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</si>
  <si>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</si>
  <si>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</si>
  <si>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</si>
  <si>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</si>
  <si>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IV. PÉNZMOSÁSRA, TERRORIZMUS FINANSZÍROZÁSÁRA UTALÓ ADAT, TÉNY, KÖRÜLMÉNY FELMERÜLÉSE</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</si>
  <si>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</si>
  <si>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</si>
  <si>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</si>
  <si>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</si>
  <si>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</si>
  <si>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</si>
  <si>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</si>
  <si>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</si>
  <si>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3. Ésszerűtlen végleges pénzeszköz átvétel</t>
  </si>
  <si>
    <t>4. Ésszerűtlen tagi kölcsönök felvétele</t>
  </si>
  <si>
    <t xml:space="preserve">5. Kötelezettségről a jogosult az ügyfél javára egyoldalúan lemond </t>
  </si>
  <si>
    <t>6. Pénz átfolyatás</t>
  </si>
  <si>
    <t>7. Ésszerűen nem indokolható tőkeműveletek</t>
  </si>
  <si>
    <t>8. Szokatlan és indokolatlan nagy összegű készpénzbevételek</t>
  </si>
  <si>
    <t>9. Leltári többletek</t>
  </si>
  <si>
    <t>Egyéb (járulékos) körülmények, melyek a pénzmosás megtörténtének lehetőségét erősíthetik:</t>
  </si>
  <si>
    <t>10. Cégvezetés körülményei</t>
  </si>
  <si>
    <t>11. Székhely nélküli tevékenység</t>
  </si>
  <si>
    <t>12. Tulajdonosváltás</t>
  </si>
  <si>
    <t>13. Szokatlan tőkeműveletek</t>
  </si>
  <si>
    <t>14.) Egyéb, a fentieken túl minden olyan felmerült adat, tény, körülmény, amely felvetheti a pénzmosás gyanúját (felülírás).</t>
  </si>
  <si>
    <t>FELMERÜLÉS</t>
  </si>
  <si>
    <t>BEJELNETÉSI KÖTELEZETTSÉG</t>
  </si>
  <si>
    <t>Eredmény:</t>
  </si>
  <si>
    <t>Egységes szabályzat 46-56. pont</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</si>
  <si>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</si>
  <si>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</si>
  <si>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</si>
  <si>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</si>
  <si>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</si>
  <si>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</si>
  <si>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</si>
  <si>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</si>
  <si>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</si>
  <si>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</si>
  <si>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</si>
  <si>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</si>
  <si>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</si>
  <si>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</si>
  <si>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</si>
  <si>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</si>
  <si>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</si>
  <si>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</si>
  <si>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ADATVÁLTOZÁST BEJELENTŐ NYILATKOZAT</t>
  </si>
  <si>
    <t>Alulírott</t>
  </si>
  <si>
    <t>…………………………………</t>
  </si>
  <si>
    <t>(ügyfél képviselője), mint a</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</si>
  <si>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</si>
  <si>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</si>
  <si>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t>
  </si>
  <si>
    <t>1. Az ügyfél természetes személy képviselőjének azonosítása során rögzített adatokban bekövetkezett változás:</t>
  </si>
  <si>
    <t>a) családi és utóneve:</t>
  </si>
  <si>
    <t>…………………………………………………………….</t>
  </si>
  <si>
    <t>b) születési családi és utóneve:</t>
  </si>
  <si>
    <t>c) állampolgársága:</t>
  </si>
  <si>
    <t>d) születési helye:</t>
  </si>
  <si>
    <t>……………………………..</t>
  </si>
  <si>
    <t>ideje:</t>
  </si>
  <si>
    <t>…………………………………………..</t>
  </si>
  <si>
    <t>e) anyja születési neve:</t>
  </si>
  <si>
    <t>……………………………………………………………………..</t>
  </si>
  <si>
    <t>f) lakcíme, ennek hiányában tartózkodási helye:</t>
  </si>
  <si>
    <t>g) azonosító okmányának</t>
  </si>
  <si>
    <t>típusa:</t>
  </si>
  <si>
    <t>száma:</t>
  </si>
  <si>
    <t>2. Az ügyfél (jogi személy, vagy jogi személyiséggel nem rendelkező szervezet) azonosítása során rögzítendő adatokban bekövetkezett változás:</t>
  </si>
  <si>
    <t>a) neve:</t>
  </si>
  <si>
    <t>rövidített neve:</t>
  </si>
  <si>
    <t>b) székhelyének, külföldi székhelyű vállalkozás esetén – amennyiben ilyennel rendelkezik – magyarországi fióktelepének címe:</t>
  </si>
  <si>
    <t>c) főtevékenysége:</t>
  </si>
  <si>
    <t>……………………………………………………………………………………………….</t>
  </si>
  <si>
    <r>
      <t>d) képv</t>
    </r>
    <r>
      <rPr>
        <sz val="12"/>
        <rFont val="Times New Roman"/>
        <family val="1"/>
        <charset val="238"/>
      </rPr>
      <t>iseletére jogosultak közül a szerződést aláíró(k) és kapcsolattartó(k) neve és beosztása:</t>
    </r>
  </si>
  <si>
    <t>szerződést aláíró(k) neve:</t>
  </si>
  <si>
    <t>beosztása:</t>
  </si>
  <si>
    <t>kapcsolattartó(k) neve:</t>
  </si>
  <si>
    <t>családi és utóneve:</t>
  </si>
  <si>
    <t>…………………………………………………………………………</t>
  </si>
  <si>
    <t>lakcíme, ennek hiányában tartózkodási helye:</t>
  </si>
  <si>
    <t>…….….…………………..…………………………………….………………………………………</t>
  </si>
  <si>
    <t>f) cégbírósági nyilvántartásban szereplő szervezet esetén cégjegyzékszáma, egyéb szervezet esetén a létrejöttéről (nyilvántartásba vételéről, bejegyzéséről) szóló határozat számát vagy nyilvántartási száma:</t>
  </si>
  <si>
    <t>g) adószáma:</t>
  </si>
  <si>
    <t>3. A tényleges tulajdonos(ok) azonosítása során rögzített adatiban bekövetkezett változás:</t>
  </si>
  <si>
    <t>b) születési családi és utónév:</t>
  </si>
  <si>
    <t>d) születési hely:</t>
  </si>
  <si>
    <t>…………………………..</t>
  </si>
  <si>
    <t>e) lakcím, ennek hiányában tartózkodási cím:</t>
  </si>
  <si>
    <t>f) a tulajdonosi érdekeltség jellege és mértéke:</t>
  </si>
  <si>
    <t>(AZ 1/a. ÉS/VAGY  2/a. ÉS/VAGY 3/a. PONT SZERINTI NEVET ÉS A VÁLTOZÁSRA KERÜLT ÚJ ADATOT KELL MEGADNI!</t>
  </si>
  <si>
    <t>Mellékelve az adatváltozást igazoló okirat:</t>
  </si>
  <si>
    <t>Adatkezelési nyilatkozat:</t>
  </si>
  <si>
    <t>(Vastag és dőlt szövegrészben a megfelelő rész aláhúzandó!)</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</si>
  <si>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</si>
  <si>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Kelt:</t>
  </si>
  <si>
    <t>ügyfél képviselője</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</si>
  <si>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</si>
  <si>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</si>
  <si>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</si>
  <si>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</si>
  <si>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</si>
  <si>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</si>
  <si>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</si>
  <si>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</si>
  <si>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</si>
  <si>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</si>
  <si>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</si>
  <si>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</si>
  <si>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</si>
  <si>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</si>
  <si>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</si>
  <si>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</si>
  <si>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</si>
  <si>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</si>
  <si>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</si>
  <si>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magyar</t>
  </si>
  <si>
    <t>egyéb</t>
  </si>
  <si>
    <t>……………………………………………………</t>
  </si>
  <si>
    <t>* megfelelő aláhúzandó</t>
  </si>
  <si>
    <t>4. születési helye:</t>
  </si>
  <si>
    <t>…………………………………………………</t>
  </si>
  <si>
    <t>5. anyja születési neve:</t>
  </si>
  <si>
    <t>……………………………………………………………………………………………</t>
  </si>
  <si>
    <t>6. lakcím, ennek hiányában tartózkodási hely:</t>
  </si>
  <si>
    <t>7. azonosító okmányának típusa* és száma:</t>
  </si>
  <si>
    <t>személyazonosító igazolvány</t>
  </si>
  <si>
    <t>…………………..</t>
  </si>
  <si>
    <t>érvényes:</t>
  </si>
  <si>
    <t>lakcímkártya</t>
  </si>
  <si>
    <t>vezetői engedély</t>
  </si>
  <si>
    <t>útlevél</t>
  </si>
  <si>
    <t>…………………………….</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</si>
  <si>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</si>
  <si>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</si>
  <si>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</si>
  <si>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</si>
  <si>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</si>
  <si>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</si>
  <si>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</si>
  <si>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</si>
  <si>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 xml:space="preserve">6. külföldi ügyfél kézbesítési megbízottjának az az A/1. és A/6. szerinti adatai: </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</si>
  <si>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</si>
  <si>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</si>
  <si>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</si>
  <si>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</si>
  <si>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</si>
  <si>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</si>
  <si>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</si>
  <si>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</si>
  <si>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</si>
  <si>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a Kkt. 3. § (1) bek. mely pontja szerinti könyvvizsgálói tevékenységre szól a szerződés</t>
  </si>
  <si>
    <t>·         időtartama:</t>
  </si>
  <si>
    <t>………………………  -  ………………………</t>
  </si>
  <si>
    <t>·       a teljesítés körülményei:</t>
  </si>
  <si>
    <t>Magyar Nemzeti Könyvvizsgálati Standardoknak megfelelő</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</si>
  <si>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</si>
  <si>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</si>
  <si>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</si>
  <si>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</si>
  <si>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</si>
  <si>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</si>
  <si>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</si>
  <si>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</si>
  <si>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rFont val="Arial Narrow"/>
        <family val="2"/>
        <charset val="238"/>
      </rPr>
      <t>Nyomtatványkitöltő (ÁNYK) keretrendszerben kitölthető VPOP_PMT17 elnevezésű nyomtatvány)</t>
    </r>
  </si>
  <si>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</si>
  <si>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</si>
  <si>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</si>
  <si>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</si>
  <si>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</si>
  <si>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</si>
  <si>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</si>
  <si>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</si>
  <si>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</si>
  <si>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</si>
  <si>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</si>
  <si>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</si>
  <si>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</si>
  <si>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</si>
  <si>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A bejelentés az Általános Nyomtatványkitöltő (ÁNYK) keretrendszerben kitölthető VPOP_PMT17 elnevezésű nyomtatvánnyal teljesíthető.</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</si>
  <si>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</si>
  <si>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</si>
  <si>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2.1. számú melléklet</t>
  </si>
  <si>
    <t>AZONOSÍTÁSI ADATLAP</t>
  </si>
  <si>
    <t>ADATTARTALMA</t>
  </si>
  <si>
    <t xml:space="preserve">a Pmt. 7. §-ában előírt feladat végrehajtásához </t>
  </si>
  <si>
    <t>A szolgáltató az azonosítás során az alábbi adatokat köteles rögzíteni:</t>
  </si>
  <si>
    <t>1. Az ügyfél természetes személy képviselőjének azonosítása során rögzítendő adatok:</t>
  </si>
  <si>
    <r>
      <t>c) állampolgársága</t>
    </r>
    <r>
      <rPr>
        <sz val="9"/>
        <rFont val="Times New Roman"/>
        <family val="1"/>
        <charset val="238"/>
      </rPr>
      <t>*</t>
    </r>
    <r>
      <rPr>
        <sz val="12"/>
        <rFont val="Times New Roman"/>
        <family val="1"/>
        <charset val="238"/>
      </rPr>
      <t>:</t>
    </r>
  </si>
  <si>
    <t xml:space="preserve">egyéb </t>
  </si>
  <si>
    <t>……………………………………………..</t>
  </si>
  <si>
    <r>
      <t>g) azonosító okmányának típusa</t>
    </r>
    <r>
      <rPr>
        <sz val="8"/>
        <rFont val="Times New Roman"/>
        <family val="1"/>
        <charset val="238"/>
      </rPr>
      <t>*</t>
    </r>
    <r>
      <rPr>
        <sz val="12"/>
        <rFont val="Times New Roman"/>
        <family val="1"/>
        <charset val="238"/>
      </rPr>
      <t xml:space="preserve"> és száma:</t>
    </r>
  </si>
  <si>
    <t xml:space="preserve">személyazonosító igazolvány                                                 </t>
  </si>
  <si>
    <t>………………………..</t>
  </si>
  <si>
    <t>…………………</t>
  </si>
  <si>
    <t xml:space="preserve">lakcímkártya                                                                   </t>
  </si>
  <si>
    <t xml:space="preserve"> vezetői engedély                                                                </t>
  </si>
  <si>
    <t xml:space="preserve">útlevél                                                                               </t>
  </si>
  <si>
    <t xml:space="preserve">egyéb                           </t>
  </si>
  <si>
    <t>………………………………………</t>
  </si>
  <si>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</si>
  <si>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</si>
  <si>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</si>
  <si>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</si>
  <si>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</si>
  <si>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t>………………………  -  …………………………..</t>
  </si>
  <si>
    <r>
      <t>·</t>
    </r>
    <r>
      <rPr>
        <sz val="7"/>
        <rFont val="Times New Roman"/>
        <family val="1"/>
        <charset val="238"/>
      </rPr>
      <t xml:space="preserve">       </t>
    </r>
    <r>
      <rPr>
        <sz val="12"/>
        <rFont val="Times New Roman"/>
        <family val="1"/>
        <charset val="238"/>
      </rPr>
      <t>a teljesítés körülményei:</t>
    </r>
  </si>
  <si>
    <t xml:space="preserve">      (hely, idő, mód)</t>
  </si>
  <si>
    <t>………………..………………………………………………………………….</t>
  </si>
  <si>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</si>
  <si>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t xml:space="preserve">      (átlagos, magas vagy alacsony)</t>
  </si>
  <si>
    <r>
      <t>·</t>
    </r>
    <r>
      <rPr>
        <sz val="7"/>
        <rFont val="Times New Roman"/>
        <family val="1"/>
        <charset val="238"/>
      </rPr>
      <t xml:space="preserve">       </t>
    </r>
    <r>
      <rPr>
        <sz val="12"/>
        <rFont val="Times New Roman"/>
        <family val="1"/>
        <charset val="238"/>
      </rPr>
      <t>információ az üzleti kapcsolat céljáról és tervezett jellegéről:</t>
    </r>
  </si>
  <si>
    <t>……………………………………………</t>
  </si>
  <si>
    <t xml:space="preserve">Kelt: </t>
  </si>
  <si>
    <t>…………………….,</t>
  </si>
  <si>
    <t>……………………….</t>
  </si>
  <si>
    <t>2.2. számú melléklet</t>
  </si>
  <si>
    <t>A tényleges tulajdonosra vonatkozó nyilatkozat</t>
  </si>
  <si>
    <t>(több tényleges tulajdonos esetén mindegyik tekintetében külön-külön kitöltendő)</t>
  </si>
  <si>
    <t>……………………………………………………………………….</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</si>
  <si>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</si>
  <si>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</si>
  <si>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</si>
  <si>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</si>
  <si>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</si>
  <si>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</si>
  <si>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</si>
  <si>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</si>
  <si>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</si>
  <si>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</si>
  <si>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</si>
  <si>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</si>
  <si>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</si>
  <si>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</si>
  <si>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</si>
  <si>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</si>
  <si>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</si>
  <si>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</si>
  <si>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</si>
  <si>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</si>
  <si>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</si>
  <si>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</si>
  <si>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</si>
  <si>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</si>
  <si>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t>
  </si>
  <si>
    <t>………………………….</t>
  </si>
  <si>
    <r>
      <rPr>
        <sz val="11"/>
        <color theme="0" tint="-0.499984740745262"/>
        <rFont val="Arial Narrow"/>
        <family val="2"/>
        <charset val="238"/>
      </rPr>
      <t>AuditDok (KE-09)</t>
    </r>
    <r>
      <rPr>
        <sz val="11"/>
        <rFont val="Arial Narrow"/>
        <family val="2"/>
        <charset val="238"/>
      </rPr>
      <t xml:space="preserve">
</t>
    </r>
    <r>
      <rPr>
        <b/>
        <sz val="11"/>
        <rFont val="Arial Narrow"/>
        <family val="2"/>
        <charset val="238"/>
      </rPr>
      <t>AuditDok (N-04)</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</si>
  <si>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</si>
  <si>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</si>
  <si>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</si>
  <si>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theme="0" tint="-0.499984740745262"/>
        <rFont val="Arial Narrow"/>
        <family val="2"/>
        <charset val="238"/>
      </rPr>
      <t xml:space="preserve">üzleti kapcsolat létesítésekor </t>
    </r>
    <r>
      <rPr>
        <sz val="10"/>
        <color theme="0" tint="-0.499984740745262"/>
        <rFont val="Arial Narrow"/>
        <family val="2"/>
        <charset val="238"/>
      </rPr>
      <t xml:space="preserve">és a </t>
    </r>
    <r>
      <rPr>
        <b/>
        <sz val="10"/>
        <color theme="0" tint="-0.499984740745262"/>
        <rFont val="Arial Narrow"/>
        <family val="2"/>
        <charset val="238"/>
      </rPr>
      <t>Kit. 3. § (5) bekezdése szerinti tájékoztató közzétételét követően</t>
    </r>
    <r>
      <rPr>
        <sz val="10"/>
        <color theme="0" tint="-0.499984740745262"/>
        <rFont val="Arial Narrow"/>
        <family val="2"/>
        <charset val="238"/>
      </rPr>
      <t>.</t>
    </r>
  </si>
  <si>
    <t>Egységes szabályzat 46. pontjában meghatározott szervezet: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</si>
  <si>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</si>
  <si>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</si>
  <si>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</si>
  <si>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</si>
  <si>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PM-KV-03-06'!B108</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</si>
  <si>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</si>
  <si>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NAV Központi Nyilvántartás (Tényleges Tulajdonosi Nyilvántartás - adategyeztetés)</t>
  </si>
  <si>
    <t>https://kny.nav.gov.hu</t>
  </si>
  <si>
    <t>Központi nyilvántartásban szereplő adat(októl) való eltérés bejelentése</t>
  </si>
  <si>
    <t>(ÁNYK) TTNYELT</t>
  </si>
  <si>
    <r>
      <t xml:space="preserve">Bejelentés a hatóság felé (Kit.)
</t>
    </r>
    <r>
      <rPr>
        <sz val="8"/>
        <color theme="0" tint="-0.499984740745262"/>
        <rFont val="Arial Narrow"/>
        <family val="2"/>
        <charset val="238"/>
      </rPr>
      <t>(Nyomtatványkitöltő (ÁNYK) keretrendszerben kitölthető VPOP_PMT17 elnevezésű nyomtatvány)</t>
    </r>
  </si>
  <si>
    <t>AuditDok (KE-09)</t>
  </si>
  <si>
    <t>https://nav.gov.hu/penzmosas</t>
  </si>
  <si>
    <t>MKVK: Tajekoztato-tenyleges-tulajdonosi-nyilvantartashoz-valo-hozzaferes-igenyleserol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</si>
  <si>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</si>
  <si>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</si>
  <si>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</si>
  <si>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</si>
  <si>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</si>
  <si>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</si>
  <si>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</si>
  <si>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</si>
  <si>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</si>
  <si>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</si>
  <si>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</si>
  <si>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</si>
  <si>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</si>
  <si>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</si>
  <si>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</si>
  <si>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</si>
  <si>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</si>
  <si>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</si>
  <si>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</si>
  <si>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</si>
  <si>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</si>
  <si>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</si>
  <si>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</si>
  <si>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</si>
  <si>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</si>
  <si>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</si>
  <si>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</si>
  <si>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</si>
  <si>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</si>
  <si>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</si>
  <si>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</si>
  <si>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</si>
  <si>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</si>
  <si>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</si>
  <si>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</si>
  <si>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</si>
  <si>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</si>
  <si>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</si>
  <si>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</si>
  <si>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</si>
  <si>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</si>
  <si>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</si>
  <si>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</si>
  <si>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</si>
  <si>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</si>
  <si>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</si>
  <si>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</si>
  <si>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</si>
  <si>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</si>
  <si>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</si>
  <si>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</si>
  <si>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</si>
  <si>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</si>
  <si>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</si>
  <si>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</si>
  <si>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</si>
  <si>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</si>
  <si>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</si>
  <si>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</si>
  <si>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</si>
  <si>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</si>
  <si>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</si>
  <si>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</si>
  <si>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</si>
  <si>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</si>
  <si>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</si>
  <si>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</si>
  <si>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</si>
  <si>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</si>
  <si>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</si>
  <si>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</si>
  <si>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</si>
  <si>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</si>
  <si>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</si>
  <si>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</si>
  <si>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A szürkével írt pontok inaktívak, az AuditIroda PM-KV, illetve az AuditDok KE-09 és N-03 munkalapjai között érhetők el
(lsd. Tartalom munkalap)</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</si>
  <si>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</si>
  <si>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https://nav.gov.hu/adatbazisok/afad-tv.-szerinti-bizonytalan-es-megbizhatatlan-adatszolgaltatok</t>
  </si>
  <si>
    <r>
      <t xml:space="preserve">Tartalmilag azonos az AuditIroda program 2024\AuditIroda\03_PM   Pénzmosás és a Terrorizmus megfékezésére vonatkozó dokumentumok\1_PM-KV Könyvvizsgáló       
 </t>
    </r>
    <r>
      <rPr>
        <b/>
        <sz val="14"/>
        <color indexed="10"/>
        <rFont val="Arial Narrow"/>
        <family val="2"/>
        <charset val="238"/>
      </rPr>
      <t xml:space="preserve">PM-KV-03 </t>
    </r>
    <r>
      <rPr>
        <b/>
        <sz val="11"/>
        <color indexed="10"/>
        <rFont val="Arial Narrow"/>
        <family val="2"/>
        <charset val="238"/>
      </rPr>
      <t>munkalapjaival</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</si>
  <si>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</si>
  <si>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</si>
  <si>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</si>
  <si>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t>N-03_Kit_monitoring_241015-tol</t>
  </si>
  <si>
    <t>N-04_Pmt_monitoring_241015-tol</t>
  </si>
  <si>
    <t>Kijelölt felelős vezető és megfelelési vezető személyének kinevezése</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</si>
  <si>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</si>
  <si>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</si>
  <si>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</si>
  <si>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</si>
  <si>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</si>
  <si>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</si>
  <si>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</si>
  <si>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</si>
  <si>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indexed="8"/>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</si>
  <si>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</si>
  <si>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</si>
  <si>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</si>
  <si>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A könyvvizsgáló szolgáltató köteles </t>
    </r>
    <r>
      <rPr>
        <b/>
        <sz val="10"/>
        <color theme="0" tint="-0.499984740745262"/>
        <rFont val="Arial Narrow"/>
        <family val="2"/>
        <charset val="238"/>
      </rPr>
      <t>kijelölt felelős vezető</t>
    </r>
    <r>
      <rPr>
        <sz val="10"/>
        <color theme="0" tint="-0.499984740745262"/>
        <rFont val="Arial Narrow"/>
        <family val="2"/>
        <charset val="238"/>
      </rPr>
      <t>t a belső szabályzatban kijelölni, aki a pénzmosás és a terrorizmusfinanszírozás megelőzésével és megakadályozásával kapcsolatos követelmények és elvárások</t>
    </r>
    <r>
      <rPr>
        <b/>
        <sz val="10"/>
        <color theme="0" tint="-0.499984740745262"/>
        <rFont val="Arial Narrow"/>
        <family val="2"/>
        <charset val="238"/>
      </rPr>
      <t xml:space="preserve"> szolgáltató általi végrehajtásáért felel</t>
    </r>
    <r>
      <rPr>
        <sz val="10"/>
        <color theme="0" tint="-0.499984740745262"/>
        <rFont val="Arial Narrow"/>
        <family val="2"/>
        <charset val="238"/>
      </rPr>
      <t>.</t>
    </r>
  </si>
  <si>
    <r>
      <t xml:space="preserve">A könyvvizsgáló szolgáltató köteles a belső szabályzatban kijelölni a </t>
    </r>
    <r>
      <rPr>
        <b/>
        <sz val="10"/>
        <color theme="0" tint="-0.499984740745262"/>
        <rFont val="Arial Narrow"/>
        <family val="2"/>
        <charset val="238"/>
      </rPr>
      <t>megfelelési vezető</t>
    </r>
    <r>
      <rPr>
        <sz val="10"/>
        <color theme="0" tint="-0.499984740745262"/>
        <rFont val="Arial Narrow"/>
        <family val="2"/>
        <charset val="238"/>
      </rPr>
      <t>t, aki a pénzmosás és a terrorizmusfinanszírozás megelőzésével és megakadályozásával kapcsolatos követelményeknek és elvárásoknak a</t>
    </r>
    <r>
      <rPr>
        <b/>
        <sz val="10"/>
        <color theme="0" tint="-0.499984740745262"/>
        <rFont val="Arial Narrow"/>
        <family val="2"/>
        <charset val="238"/>
      </rPr>
      <t xml:space="preserve"> szolgáltató foglalkoztatottjai általi végrehajtásáért felel</t>
    </r>
    <r>
      <rPr>
        <sz val="10"/>
        <color theme="0" tint="-0.499984740745262"/>
        <rFont val="Arial Narrow"/>
        <family val="2"/>
        <charset val="238"/>
      </rPr>
      <t>.</t>
    </r>
  </si>
  <si>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</si>
  <si>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</si>
  <si>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</si>
  <si>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</si>
  <si>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</si>
  <si>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</si>
  <si>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</si>
  <si>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</si>
  <si>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 xml:space="preserve">e) kézbesítési megbízottjának az 1. a) és f) alpontjai szerinti adatai (ha ilyennel rendelkezik): </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</si>
  <si>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</si>
  <si>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</si>
  <si>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</si>
  <si>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</si>
  <si>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Pmt.: 2017. évi LIII. törvény - a pénzmosás és a terrorizmus finanszírozása megelőzéséről és megakadályozásáról</t>
  </si>
  <si>
    <t>3. § E törvény alkalmazásában</t>
  </si>
  <si>
    <t>38. tényleges tulajdonos:</t>
  </si>
  <si>
    <t>a) az a természetes személy, aki jogi személyben vagy jogi személyiséggel nem rendelkező szervezetben közvetlenül vagy – a Polgári Törvénykönyvről szóló törvény (a továbbiakban: Ptk.) 8:2. § (4) bekezdésében meghatározott módon – közvetve a szavazati jogok vagy a tulajdoni hányad legalább huszonöt százalékával rendelkezik, vagy egyéb módon tényleges irányítást, ellenőrzést gyakorol a jogi személy vagy jogi személyiséggel nem rendelkező szervezet felett, ha a jogi személy vagy jogi személyiséggel nem rendelkező szervezet nem a szabályozott piacon jegyzett társaság, amelyre a közösségi jogi szabályozással vagy azzal egyenértékű nemzetközi előírásokkal összhangban lévő közzétételi követelmények vonatkoznak,</t>
  </si>
  <si>
    <t>b) az a természetes személy, aki jogi személyben vagy jogi személyiséggel nem rendelkező szervezetben – a Ptk. 8:2. § (2) bekezdésében meghatározott – meghatározó befolyással rendelkezik,</t>
  </si>
  <si>
    <t>c) az a természetes személy, akinek megbízásából valamely ügyletet végrehajtanak, vagy aki egyéb módon tényleges irányítást, ellenőrzést gyakorol a természetes személy ügyfél tevékenysége felett,</t>
  </si>
  <si>
    <t>d) *  alapítványok esetében az a természetes személy,</t>
  </si>
  <si>
    <t>da) aki az alapítvány vagyona legalább huszonöt százalékának a kedvezményezettje, ha a leendő kedvezményezetteket már meghatározták,</t>
  </si>
  <si>
    <t>db) akinek érdekében az alapítványt létrehozták, illetve működtetik, ha a kedvezményezetteket még nem határozták meg,</t>
  </si>
  <si>
    <t>dc) aki tagja az alapítvány kezelő szervének, vagy meghatározó befolyást gyakorol az alapítvány vagyonának legalább huszonöt százaléka felett, vagy</t>
  </si>
  <si>
    <t>dd) a da)–dc) alpontban meghatározott természetes személy hiányában aki az alapítvány képviseletében eljár,</t>
  </si>
  <si>
    <t>e) *  bizalmi vagyonkezelési szerződés esetében az alábbi személyek:</t>
  </si>
  <si>
    <t>ea) a vagyonrendelő(k); nem természetes személy vagyonrendelő esetén annak a) vagy b) pont szerinti tényleges tulajdonosa,</t>
  </si>
  <si>
    <t>eb) a vagyonkezelő(k); nem természetes személy vagyonkezelő esetén annak a) vagy b) pont szerinti tényleges tulajdonosa,</t>
  </si>
  <si>
    <t>ec) a kedvezményezett vagy a kedvezményezettek csoportja; nem természetes személy kedvezményezett esetén annak a) vagy b) pont szerinti tényleges tulajdonosa,</t>
  </si>
  <si>
    <t>ed) az a természetes személy, aki a kezelt vagyon felett egyéb módon ellenőrzést, irányítást gyakorol, valamint</t>
  </si>
  <si>
    <t>ee) adott esetben a vagyonkezelést ellenőrző személy(ek); nem természetes személy vagyonkezelést ellenőrző személy esetén annak a) vagy b) pont szerinti tényleges tulajdonosa, továbbá</t>
  </si>
  <si>
    <t>f) az a) és b) pontban meghatározott természetes személy hiányában a jogi személy vagy jogi személyiséggel nem rendelkező szervezet vezető tisztségviselője;</t>
  </si>
  <si>
    <t>38a. *  tényleges tulajdonosi nyilvántartás: a pénzügyi és egyéb szolgáltatók azonosítási feladatához kapcsolódó adatszolgáltatási háttér megteremtéséről és működtetéséről szóló 2021. évi XLIII. törvény (a továbbiakban: Afad-törvény) 3. § 14. pontjában meghatározott tényleges tulajdonosi nyilvántartás;</t>
  </si>
  <si>
    <t>38b. *  többségi állami tulajdonú vállalat: teljes mértékben állami vagy helyi önkormányzati tulajdonban álló vállalat, többségi állami tulajdonban álló vállalat, valamint a helyi önkormányzat többségi tulajdonában álló vállalat;</t>
  </si>
  <si>
    <t>2. Az üzleti kapcsolat fennállása során:(MKVK 2024.X.15-től hatályos Útmutató 1. sz. melléklet 2. pont)</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</si>
  <si>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</si>
  <si>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</si>
  <si>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</si>
  <si>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</si>
  <si>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</si>
  <si>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</si>
  <si>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be) az ügyfél non-profit szervezet és a tevékenységével összefüggő tranzakció nincs összhangban alapvető céljával;</t>
  </si>
  <si>
    <t xml:space="preserve">   bf) leltárral kapcsolatos anomáliák (indokolatlan többlet, hiány);</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</si>
  <si>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</si>
  <si>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</si>
  <si>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</si>
  <si>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</si>
  <si>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</si>
  <si>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</si>
  <si>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</si>
  <si>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</si>
  <si>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</si>
  <si>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</si>
  <si>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f) előzőeken túlmenően az útmutató 1. számú mellékletének 1. pontja szerinti kockázati tényező merül fel. (lsd. II. pont)</t>
  </si>
  <si>
    <t>g) a szolgáltató saját kockázatértékelésén alapuló belső szabályzatban rögzített egyéb esetekben.</t>
  </si>
  <si>
    <t xml:space="preserve">A szolgáltató által kockázatosnak minősített bármely egyéb, pénzmosásra és/vagy terrorizmus finanszírozásra utaló tény, adat vagy körülmény felmerülése </t>
  </si>
  <si>
    <t>3. A pénzmosás megtörténtének lehetőségére utaló további adatok, tények, körülmények: (MKVK 2024.X.15-től hatályos Útmutató 1. sz. melléklet 3. pont)</t>
  </si>
  <si>
    <t>PM-KV-03-06'!B154</t>
  </si>
  <si>
    <t>PM-KV-03-06'!B104</t>
  </si>
  <si>
    <t>PM-KV-03-06'!B156</t>
  </si>
  <si>
    <t>PM-KV-03-06'!B158</t>
  </si>
  <si>
    <t>PM-KV-03-06'!B160</t>
  </si>
  <si>
    <t>PM-KV-03-06'!B162</t>
  </si>
  <si>
    <t>PM-KV-03-06'!B164</t>
  </si>
  <si>
    <t>PM-KV-03-06'!B109</t>
  </si>
  <si>
    <t>PM-KV-03-06'!B166</t>
  </si>
  <si>
    <t>PM-KV-03-06'!B110</t>
  </si>
  <si>
    <t>PM-KV-03-06'!B168</t>
  </si>
  <si>
    <t>PM-KV-03-06'!B111</t>
  </si>
  <si>
    <t>PM-KV-03-06'!B170</t>
  </si>
  <si>
    <t>PM-KV-03-06'!B112</t>
  </si>
  <si>
    <t>PM-KV-03-06'!B172</t>
  </si>
  <si>
    <t>PM-KV-03-06'!B114</t>
  </si>
  <si>
    <t>PM-KV-03-06'!B174</t>
  </si>
  <si>
    <t>PM-KV-03-06'!B115</t>
  </si>
  <si>
    <t>PM-KV-03-06'!B176</t>
  </si>
  <si>
    <t>PM-KV-03-06'!B116</t>
  </si>
  <si>
    <t>PM-KV-03-06'!B178</t>
  </si>
  <si>
    <t>PM-KV-03-06'!B117</t>
  </si>
  <si>
    <t xml:space="preserve">
Alulírott ...................................................., mint az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</si>
  <si>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Alulírott ...................................................., mint az ügyfél képviseletében eljáró személy tudomásul veszem, hogy a 3. pont alatti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</si>
</sst>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1"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u/>
      <sz val="10"/>
      <color theme="0" tint="-0.499984740745262"/>
      <name val="Arial Narrow"/>
      <family val="2"/>
      <charset val="238"/>
    </font>
    <font>
      <b/>
      <sz val="11"/>
      <color rgb="FF0070C0"/>
      <name val="Calibri"/>
      <family val="2"/>
      <charset val="238"/>
      <scheme val="minor"/>
    </font>
    <font>
      <b/>
      <sz val="11"/>
      <name val="Arial"/>
      <family val="2"/>
    </font>
    <font>
      <sz val="10"/>
      <name val="Times New Roman"/>
      <family val="1"/>
      <charset val="238"/>
    </font>
    <font>
      <b/>
      <sz val="8"/>
      <name val="Times New Roman"/>
      <family val="1"/>
      <charset val="238"/>
    </font>
    <font>
      <b/>
      <sz val="9"/>
      <color rgb="FFFF0000"/>
      <name val="Times New Roman"/>
      <family val="1"/>
      <charset val="238"/>
    </font>
    <font>
      <sz val="11"/>
      <color indexed="8"/>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b/>
      <u/>
      <sz val="12"/>
      <name val="Times New Roman"/>
      <family val="1"/>
      <charset val="238"/>
    </font>
    <font>
      <b/>
      <sz val="14"/>
      <color rgb="FFFF0000"/>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i/>
      <sz val="12"/>
      <name val="Times New Roman"/>
      <family val="1"/>
      <charset val="238"/>
    </font>
    <font>
      <b/>
      <i/>
      <sz val="12"/>
      <name val="Times New Roman"/>
      <family val="1"/>
      <charset val="238"/>
    </font>
    <font>
      <sz val="12"/>
      <color indexed="8"/>
      <name val="Times New Roman"/>
      <family val="1"/>
      <charset val="238"/>
    </font>
    <font>
      <sz val="12"/>
      <color indexed="62"/>
      <name val="Times New Roman"/>
      <family val="1"/>
      <charset val="238"/>
    </font>
    <font>
      <i/>
      <sz val="12"/>
      <color indexed="8"/>
      <name val="Times New Roman"/>
      <family val="1"/>
      <charset val="238"/>
    </font>
    <font>
      <b/>
      <sz val="9"/>
      <color theme="1" tint="0.249977111117893"/>
      <name val="Arial"/>
      <family val="2"/>
    </font>
    <font>
      <sz val="9"/>
      <color theme="0" tint="-0.499984740745262"/>
      <name val="Arial Narrow"/>
      <family val="2"/>
      <charset val="238"/>
    </font>
    <font>
      <u/>
      <sz val="8"/>
      <color theme="10"/>
      <name val="Calibri"/>
      <family val="2"/>
      <charset val="238"/>
    </font>
    <font>
      <i/>
      <sz val="10"/>
      <color theme="1"/>
      <name val="Arial Narrow"/>
      <family val="2"/>
      <charset val="238"/>
    </font>
    <font>
      <b/>
      <i/>
      <sz val="12"/>
      <color theme="1"/>
      <name val="Arial Narrow"/>
      <family val="2"/>
      <charset val="238"/>
    </font>
    <font>
      <b/>
      <sz val="9"/>
      <color indexed="10"/>
      <name val="Arial Narrow"/>
      <family val="2"/>
      <charset val="238"/>
    </font>
    <font>
      <b/>
      <sz val="12"/>
      <color indexed="8"/>
      <name val="Times New Roman"/>
      <family val="1"/>
      <charset val="238"/>
    </font>
    <font>
      <sz val="11"/>
      <color indexed="62"/>
      <name val="Calibri"/>
      <family val="2"/>
      <charset val="238"/>
    </font>
    <font>
      <i/>
      <sz val="9"/>
      <color indexed="8"/>
      <name val="Times New Roman"/>
      <family val="1"/>
      <charset val="238"/>
    </font>
    <font>
      <sz val="9"/>
      <name val="Times New Roman"/>
      <family val="1"/>
      <charset val="238"/>
    </font>
    <font>
      <i/>
      <sz val="9"/>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i/>
      <sz val="10"/>
      <name val="Times New Roman"/>
      <family val="1"/>
      <charset val="238"/>
    </font>
    <font>
      <u/>
      <sz val="11"/>
      <color theme="0" tint="-0.499984740745262"/>
      <name val="Calibri"/>
      <family val="2"/>
      <charset val="238"/>
    </font>
    <font>
      <i/>
      <sz val="10"/>
      <color rgb="FFFF0000"/>
      <name val="Times New Roman"/>
      <family val="1"/>
      <charset val="238"/>
    </font>
    <font>
      <u/>
      <sz val="8"/>
      <color theme="0" tint="-0.499984740745262"/>
      <name val="Calibri"/>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b/>
      <sz val="12"/>
      <color theme="0" tint="-0.499984740745262"/>
      <name val="Arial Narrow"/>
      <family val="2"/>
      <charset val="238"/>
    </font>
    <font>
      <b/>
      <i/>
      <sz val="12"/>
      <color theme="0" tint="-0.499984740745262"/>
      <name val="Arial Narrow"/>
      <family val="2"/>
      <charset val="238"/>
    </font>
    <font>
      <sz val="12"/>
      <color theme="0" tint="-0.499984740745262"/>
      <name val="Arial Narrow"/>
      <family val="2"/>
      <charset val="238"/>
    </font>
    <font>
      <u/>
      <sz val="11"/>
      <color rgb="FF0563C1"/>
      <name val="Calibri"/>
      <family val="2"/>
      <charset val="238"/>
    </font>
    <font>
      <b/>
      <i/>
      <sz val="11"/>
      <name val="Arial Narrow"/>
      <family val="2"/>
      <charset val="238"/>
    </font>
    <font>
      <i/>
      <sz val="10.5"/>
      <name val="Times New Roman"/>
      <family val="1"/>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0" fillId="0" borderId="0" applyNumberFormat="0" applyFill="0" applyBorder="0" applyAlignment="0" applyProtection="0"/>
    <xf numFmtId="0" fontId="45" fillId="0" borderId="0" applyNumberFormat="0" applyFill="0" applyBorder="0" applyAlignment="0" applyProtection="0">
      <alignment vertical="top"/>
      <protection locked="0"/>
    </xf>
    <xf numFmtId="0" fontId="3" fillId="0" borderId="0"/>
  </cellStyleXfs>
  <cellXfs count="542">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2" fillId="0" borderId="0" xfId="0" applyFont="1"/>
    <xf numFmtId="0" fontId="22" fillId="0" borderId="0" xfId="0" applyFont="1" applyAlignment="1">
      <alignment wrapText="1"/>
    </xf>
    <xf numFmtId="0" fontId="24" fillId="0" borderId="0" xfId="0" applyFont="1" applyAlignment="1">
      <alignment wrapText="1"/>
    </xf>
    <xf numFmtId="0" fontId="23" fillId="0" borderId="0" xfId="3" applyFont="1" applyFill="1" applyAlignment="1" applyProtection="1">
      <alignment horizontal="center" wrapText="1"/>
    </xf>
    <xf numFmtId="9" fontId="15" fillId="0" borderId="0" xfId="4" applyFont="1"/>
    <xf numFmtId="0" fontId="23" fillId="0" borderId="0" xfId="3" applyFont="1" applyFill="1" applyAlignment="1" applyProtection="1">
      <alignment horizontal="center"/>
    </xf>
    <xf numFmtId="0" fontId="7" fillId="0" borderId="0" xfId="1" applyFont="1" applyAlignment="1">
      <alignment horizontal="left"/>
    </xf>
    <xf numFmtId="0" fontId="38" fillId="0" borderId="0" xfId="1" applyFont="1"/>
    <xf numFmtId="0" fontId="7" fillId="0" borderId="0" xfId="1" applyFont="1"/>
    <xf numFmtId="0" fontId="39" fillId="0" borderId="0" xfId="1" applyFont="1"/>
    <xf numFmtId="0" fontId="39" fillId="0" borderId="0" xfId="1" quotePrefix="1" applyFont="1"/>
    <xf numFmtId="0" fontId="39" fillId="0" borderId="0" xfId="1" applyFont="1" applyBorder="1"/>
    <xf numFmtId="14" fontId="39" fillId="0" borderId="0" xfId="1" applyNumberFormat="1" applyFont="1"/>
    <xf numFmtId="0" fontId="40" fillId="0" borderId="0" xfId="6"/>
    <xf numFmtId="0" fontId="41" fillId="0" borderId="0" xfId="1" applyFont="1" applyAlignment="1">
      <alignment horizontal="center"/>
    </xf>
    <xf numFmtId="0" fontId="42" fillId="0" borderId="0" xfId="1" applyFont="1"/>
    <xf numFmtId="3" fontId="7" fillId="0" borderId="0" xfId="1" applyNumberFormat="1" applyFont="1"/>
    <xf numFmtId="0" fontId="43" fillId="3" borderId="0" xfId="2" applyFont="1" applyFill="1" applyProtection="1"/>
    <xf numFmtId="0" fontId="43" fillId="3" borderId="0" xfId="2" applyFont="1" applyFill="1" applyAlignment="1" applyProtection="1">
      <alignment horizontal="justify" wrapText="1"/>
    </xf>
    <xf numFmtId="0" fontId="44" fillId="3" borderId="0" xfId="2" applyFont="1" applyFill="1" applyAlignment="1" applyProtection="1">
      <alignment horizontal="center"/>
    </xf>
    <xf numFmtId="0" fontId="4" fillId="0" borderId="0" xfId="2" applyFont="1" applyFill="1" applyAlignment="1" applyProtection="1">
      <protection locked="0"/>
    </xf>
    <xf numFmtId="0" fontId="43" fillId="5" borderId="0" xfId="1" applyFont="1" applyFill="1" applyBorder="1"/>
    <xf numFmtId="0" fontId="46" fillId="3" borderId="0" xfId="7" applyFont="1" applyFill="1" applyAlignment="1" applyProtection="1"/>
    <xf numFmtId="0" fontId="43" fillId="0" borderId="0" xfId="1" applyFont="1" applyFill="1"/>
    <xf numFmtId="0" fontId="43" fillId="2" borderId="0" xfId="2" applyFont="1" applyFill="1" applyProtection="1"/>
    <xf numFmtId="0" fontId="47" fillId="5" borderId="0" xfId="1" applyFont="1" applyFill="1"/>
    <xf numFmtId="0" fontId="43" fillId="5" borderId="0" xfId="1" applyFont="1" applyFill="1"/>
    <xf numFmtId="0" fontId="48" fillId="3" borderId="0" xfId="7" quotePrefix="1" applyFont="1" applyFill="1" applyAlignment="1" applyProtection="1"/>
    <xf numFmtId="0" fontId="49" fillId="3" borderId="0" xfId="2" applyFont="1" applyFill="1" applyProtection="1"/>
    <xf numFmtId="0" fontId="44" fillId="0" borderId="14" xfId="1" applyFont="1" applyFill="1" applyBorder="1"/>
    <xf numFmtId="0" fontId="44" fillId="5" borderId="14" xfId="1" applyFont="1" applyFill="1" applyBorder="1"/>
    <xf numFmtId="0" fontId="44" fillId="5" borderId="14" xfId="1" applyFont="1" applyFill="1" applyBorder="1" applyAlignment="1">
      <alignment horizontal="center"/>
    </xf>
    <xf numFmtId="0" fontId="43" fillId="5" borderId="14" xfId="1" applyFont="1" applyFill="1" applyBorder="1" applyAlignment="1">
      <alignment horizontal="center"/>
    </xf>
    <xf numFmtId="0" fontId="47" fillId="0" borderId="14" xfId="3" applyFont="1" applyFill="1" applyBorder="1" applyAlignment="1" applyProtection="1">
      <alignment wrapText="1"/>
    </xf>
    <xf numFmtId="0" fontId="4" fillId="0" borderId="14" xfId="2" applyFont="1" applyFill="1" applyBorder="1" applyAlignment="1" applyProtection="1">
      <protection locked="0"/>
    </xf>
    <xf numFmtId="0" fontId="50" fillId="0" borderId="14" xfId="2" applyFont="1" applyFill="1" applyBorder="1" applyAlignment="1" applyProtection="1">
      <protection locked="0"/>
    </xf>
    <xf numFmtId="0" fontId="47" fillId="5" borderId="14" xfId="3" applyFont="1" applyFill="1" applyBorder="1" applyAlignment="1" applyProtection="1"/>
    <xf numFmtId="0" fontId="51" fillId="0" borderId="14" xfId="1" applyFont="1" applyFill="1" applyBorder="1"/>
    <xf numFmtId="0" fontId="49" fillId="0" borderId="14" xfId="0" applyFont="1" applyBorder="1" applyAlignment="1">
      <alignment horizontal="left"/>
    </xf>
    <xf numFmtId="0" fontId="52" fillId="0" borderId="14" xfId="2" applyFont="1" applyFill="1" applyBorder="1" applyAlignment="1" applyProtection="1">
      <protection locked="0"/>
    </xf>
    <xf numFmtId="0" fontId="53" fillId="5" borderId="14" xfId="3" applyFont="1" applyFill="1" applyBorder="1" applyAlignment="1" applyProtection="1"/>
    <xf numFmtId="0" fontId="43" fillId="4" borderId="3" xfId="2" applyFont="1" applyFill="1" applyBorder="1" applyProtection="1"/>
    <xf numFmtId="0" fontId="58" fillId="4" borderId="0" xfId="2" applyFont="1" applyFill="1" applyBorder="1" applyAlignment="1" applyProtection="1">
      <alignment horizontal="left"/>
    </xf>
    <xf numFmtId="0" fontId="59" fillId="4" borderId="0" xfId="2" applyFont="1" applyFill="1" applyBorder="1" applyAlignment="1" applyProtection="1">
      <alignment horizontal="justify" wrapText="1"/>
    </xf>
    <xf numFmtId="0" fontId="44" fillId="4" borderId="6" xfId="2" applyFont="1" applyFill="1" applyBorder="1" applyAlignment="1" applyProtection="1">
      <alignment horizontal="center"/>
    </xf>
    <xf numFmtId="0" fontId="60" fillId="4" borderId="0" xfId="2" applyFont="1" applyFill="1" applyBorder="1" applyAlignment="1" applyProtection="1">
      <alignment horizontal="left"/>
    </xf>
    <xf numFmtId="0" fontId="52" fillId="4" borderId="0" xfId="2" applyFont="1" applyFill="1" applyBorder="1" applyAlignment="1" applyProtection="1">
      <alignment horizontal="justify" wrapText="1"/>
    </xf>
    <xf numFmtId="0" fontId="43" fillId="6" borderId="3" xfId="2" applyFont="1" applyFill="1" applyBorder="1" applyProtection="1"/>
    <xf numFmtId="0" fontId="58" fillId="6" borderId="0" xfId="2" applyFont="1" applyFill="1" applyBorder="1" applyAlignment="1" applyProtection="1">
      <alignment horizontal="left"/>
    </xf>
    <xf numFmtId="0" fontId="59" fillId="6" borderId="0" xfId="2" applyFont="1" applyFill="1" applyBorder="1" applyAlignment="1" applyProtection="1">
      <alignment horizontal="justify" wrapText="1"/>
    </xf>
    <xf numFmtId="0" fontId="44" fillId="6" borderId="6" xfId="2" applyFont="1" applyFill="1" applyBorder="1" applyAlignment="1" applyProtection="1">
      <alignment horizontal="center"/>
    </xf>
    <xf numFmtId="0" fontId="60" fillId="6" borderId="0" xfId="2" applyFont="1" applyFill="1" applyBorder="1" applyAlignment="1" applyProtection="1">
      <alignment horizontal="left"/>
    </xf>
    <xf numFmtId="0" fontId="52" fillId="6" borderId="0" xfId="2" applyFont="1" applyFill="1" applyBorder="1" applyAlignment="1" applyProtection="1">
      <alignment horizontal="justify" wrapText="1"/>
    </xf>
    <xf numFmtId="0" fontId="43" fillId="6" borderId="7" xfId="2" applyFont="1" applyFill="1" applyBorder="1" applyProtection="1"/>
    <xf numFmtId="0" fontId="60" fillId="6" borderId="4" xfId="2" applyFont="1" applyFill="1" applyBorder="1" applyAlignment="1" applyProtection="1">
      <alignment horizontal="left"/>
    </xf>
    <xf numFmtId="0" fontId="52" fillId="6" borderId="4" xfId="2" applyFont="1" applyFill="1" applyBorder="1" applyAlignment="1" applyProtection="1">
      <alignment horizontal="justify" wrapText="1"/>
    </xf>
    <xf numFmtId="0" fontId="44" fillId="6" borderId="8" xfId="2" applyFont="1" applyFill="1" applyBorder="1" applyAlignment="1" applyProtection="1">
      <alignment horizontal="center"/>
    </xf>
    <xf numFmtId="0" fontId="37" fillId="0" borderId="0" xfId="3" quotePrefix="1" applyFont="1" applyBorder="1" applyAlignment="1" applyProtection="1"/>
    <xf numFmtId="0" fontId="37" fillId="0" borderId="0" xfId="3" quotePrefix="1" applyFont="1" applyBorder="1" applyAlignment="1" applyProtection="1">
      <alignment horizontal="center"/>
    </xf>
    <xf numFmtId="0" fontId="37" fillId="0" borderId="0" xfId="3" quotePrefix="1" applyFont="1" applyBorder="1" applyAlignment="1" applyProtection="1">
      <alignment horizontal="left"/>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1" fillId="0" borderId="14" xfId="2" applyFont="1" applyFill="1" applyBorder="1" applyAlignment="1" applyProtection="1">
      <protection locked="0"/>
    </xf>
    <xf numFmtId="0" fontId="62" fillId="0" borderId="15" xfId="0" applyFont="1" applyBorder="1"/>
    <xf numFmtId="0" fontId="26" fillId="0" borderId="14" xfId="2" applyFont="1" applyFill="1" applyBorder="1" applyAlignment="1" applyProtection="1">
      <protection locked="0"/>
    </xf>
    <xf numFmtId="0" fontId="63" fillId="5" borderId="14" xfId="3" applyFont="1" applyFill="1" applyBorder="1" applyAlignment="1" applyProtection="1"/>
    <xf numFmtId="0" fontId="61" fillId="4" borderId="14" xfId="2" applyFont="1" applyFill="1" applyBorder="1" applyAlignment="1" applyProtection="1">
      <protection locked="0"/>
    </xf>
    <xf numFmtId="0" fontId="61" fillId="4" borderId="13" xfId="1" applyFont="1" applyFill="1" applyBorder="1" applyAlignment="1">
      <alignment horizontal="left" wrapText="1"/>
    </xf>
    <xf numFmtId="0" fontId="62" fillId="4" borderId="15" xfId="0" applyFont="1" applyFill="1" applyBorder="1"/>
    <xf numFmtId="0" fontId="62" fillId="4" borderId="14" xfId="0" applyFont="1" applyFill="1" applyBorder="1"/>
    <xf numFmtId="0" fontId="61" fillId="0" borderId="14" xfId="2" applyFont="1" applyFill="1" applyBorder="1" applyAlignment="1" applyProtection="1">
      <alignment wrapText="1"/>
      <protection locked="0"/>
    </xf>
    <xf numFmtId="0" fontId="62" fillId="0" borderId="14" xfId="0" applyFont="1" applyBorder="1"/>
    <xf numFmtId="0" fontId="26" fillId="0" borderId="0" xfId="0" applyFont="1"/>
    <xf numFmtId="0" fontId="61" fillId="0" borderId="0" xfId="0" applyFont="1"/>
    <xf numFmtId="0" fontId="64" fillId="0" borderId="0" xfId="0" applyFont="1"/>
    <xf numFmtId="0" fontId="65" fillId="0" borderId="0" xfId="0" applyFont="1"/>
    <xf numFmtId="0" fontId="26" fillId="0" borderId="0" xfId="3" applyFont="1" applyFill="1" applyAlignment="1" applyProtection="1">
      <alignment horizontal="center" wrapText="1"/>
    </xf>
    <xf numFmtId="0" fontId="65" fillId="0" borderId="0" xfId="0" applyFont="1" applyAlignment="1">
      <alignment wrapText="1"/>
    </xf>
    <xf numFmtId="0" fontId="65" fillId="0" borderId="0" xfId="0" applyFont="1" applyBorder="1" applyAlignment="1">
      <alignment wrapText="1"/>
    </xf>
    <xf numFmtId="0" fontId="61" fillId="0" borderId="0" xfId="0" applyFont="1" applyAlignment="1"/>
    <xf numFmtId="0" fontId="26" fillId="0" borderId="0" xfId="3" applyFont="1" applyFill="1" applyAlignment="1" applyProtection="1">
      <alignment horizontal="center"/>
    </xf>
    <xf numFmtId="0" fontId="30" fillId="0" borderId="0" xfId="2" applyFont="1" applyFill="1" applyAlignment="1" applyProtection="1">
      <alignment horizontal="center" vertical="center" wrapText="1"/>
      <protection locked="0"/>
    </xf>
    <xf numFmtId="0" fontId="51" fillId="0" borderId="14" xfId="1" applyFont="1" applyFill="1" applyBorder="1" applyAlignment="1">
      <alignment vertical="center"/>
    </xf>
    <xf numFmtId="0" fontId="49" fillId="0" borderId="14" xfId="0" applyFont="1" applyBorder="1" applyAlignment="1">
      <alignment horizontal="left" vertical="center"/>
    </xf>
    <xf numFmtId="0" fontId="43" fillId="3" borderId="0" xfId="2" applyFont="1" applyFill="1" applyAlignment="1" applyProtection="1">
      <alignment vertical="center"/>
    </xf>
    <xf numFmtId="0" fontId="61" fillId="0" borderId="14" xfId="2" applyFont="1" applyFill="1" applyBorder="1" applyAlignment="1" applyProtection="1">
      <alignment vertical="center" wrapText="1"/>
      <protection locked="0"/>
    </xf>
    <xf numFmtId="0" fontId="61" fillId="0" borderId="14" xfId="2" applyFont="1" applyFill="1" applyBorder="1" applyAlignment="1" applyProtection="1">
      <alignment vertical="center"/>
      <protection locked="0"/>
    </xf>
    <xf numFmtId="0" fontId="62" fillId="0" borderId="14" xfId="0" applyFont="1" applyBorder="1" applyAlignment="1">
      <alignment vertical="center"/>
    </xf>
    <xf numFmtId="0" fontId="52" fillId="6" borderId="0" xfId="2" applyFont="1" applyFill="1" applyBorder="1" applyAlignment="1" applyProtection="1">
      <alignment horizontal="left" wrapText="1"/>
    </xf>
    <xf numFmtId="0" fontId="27" fillId="0" borderId="0" xfId="0" applyFont="1" applyAlignment="1">
      <alignment horizontal="left"/>
    </xf>
    <xf numFmtId="0" fontId="52" fillId="6" borderId="14" xfId="2" applyFont="1" applyFill="1" applyBorder="1" applyAlignment="1" applyProtection="1">
      <protection locked="0"/>
    </xf>
    <xf numFmtId="0" fontId="52" fillId="6" borderId="14" xfId="2" applyFont="1" applyFill="1" applyBorder="1" applyAlignment="1" applyProtection="1">
      <alignment wrapText="1"/>
      <protection locked="0"/>
    </xf>
    <xf numFmtId="0" fontId="61" fillId="6" borderId="14" xfId="2" applyFont="1" applyFill="1" applyBorder="1" applyAlignment="1" applyProtection="1">
      <alignment vertical="center" wrapText="1"/>
      <protection locked="0"/>
    </xf>
    <xf numFmtId="0" fontId="61" fillId="6" borderId="13" xfId="1" applyFont="1" applyFill="1" applyBorder="1" applyAlignment="1">
      <alignment horizontal="left" vertical="center" wrapText="1"/>
    </xf>
    <xf numFmtId="0" fontId="4" fillId="6" borderId="13" xfId="1" applyFont="1" applyFill="1" applyBorder="1" applyAlignment="1">
      <alignment horizontal="left" wrapText="1"/>
    </xf>
    <xf numFmtId="0" fontId="69" fillId="6" borderId="15" xfId="0" applyFont="1" applyFill="1" applyBorder="1"/>
    <xf numFmtId="0" fontId="69" fillId="6" borderId="14" xfId="0" applyFont="1" applyFill="1" applyBorder="1"/>
    <xf numFmtId="0" fontId="70" fillId="2" borderId="0" xfId="1" applyFont="1" applyFill="1" applyAlignment="1" applyProtection="1">
      <alignment horizontal="left"/>
    </xf>
    <xf numFmtId="0" fontId="32" fillId="2" borderId="0" xfId="1" applyFont="1" applyFill="1" applyAlignment="1" applyProtection="1">
      <alignment wrapText="1"/>
    </xf>
    <xf numFmtId="0" fontId="27" fillId="0" borderId="0" xfId="0" applyFont="1" applyFill="1" applyAlignment="1">
      <alignment horizontal="left"/>
    </xf>
    <xf numFmtId="0" fontId="27" fillId="0" borderId="0" xfId="0" applyFont="1" applyFill="1" applyAlignment="1"/>
    <xf numFmtId="0" fontId="27" fillId="0" borderId="0" xfId="0" applyFont="1" applyFill="1" applyAlignment="1" applyProtection="1">
      <alignment horizontal="left"/>
      <protection hidden="1"/>
    </xf>
    <xf numFmtId="0" fontId="6" fillId="0" borderId="0" xfId="1" applyFont="1" applyFill="1" applyAlignment="1" applyProtection="1">
      <alignment horizontal="left"/>
    </xf>
    <xf numFmtId="0" fontId="27" fillId="0" borderId="0" xfId="0" applyFont="1" applyFill="1" applyProtection="1">
      <protection locked="0"/>
    </xf>
    <xf numFmtId="0" fontId="27" fillId="0" borderId="0" xfId="0" applyFont="1" applyFill="1" applyAlignment="1" applyProtection="1">
      <protection hidden="1"/>
    </xf>
    <xf numFmtId="0" fontId="29" fillId="0" borderId="0" xfId="0" applyFont="1" applyFill="1" applyProtection="1">
      <protection locked="0"/>
    </xf>
    <xf numFmtId="0" fontId="29" fillId="0" borderId="0" xfId="0" applyFont="1" applyFill="1" applyAlignment="1" applyProtection="1">
      <alignment horizontal="left"/>
      <protection locked="0"/>
    </xf>
    <xf numFmtId="0" fontId="27" fillId="0" borderId="0" xfId="0" applyFont="1" applyFill="1" applyAlignment="1" applyProtection="1">
      <alignment horizontal="left"/>
      <protection locked="0"/>
    </xf>
    <xf numFmtId="0" fontId="27" fillId="0" borderId="0" xfId="0" applyFont="1" applyFill="1" applyBorder="1" applyAlignment="1" applyProtection="1">
      <alignment horizontal="left"/>
      <protection locked="0"/>
    </xf>
    <xf numFmtId="0" fontId="71" fillId="0" borderId="0" xfId="0" applyFont="1" applyFill="1" applyBorder="1" applyAlignment="1" applyProtection="1">
      <alignment horizontal="left"/>
      <protection locked="0"/>
    </xf>
    <xf numFmtId="0" fontId="71" fillId="0" borderId="0" xfId="0" applyFont="1" applyFill="1" applyBorder="1" applyAlignment="1" applyProtection="1">
      <alignment horizontal="center"/>
      <protection locked="0"/>
    </xf>
    <xf numFmtId="0" fontId="72" fillId="0" borderId="4" xfId="0" applyFont="1" applyFill="1" applyBorder="1" applyAlignment="1" applyProtection="1">
      <alignment horizontal="center"/>
      <protection locked="0"/>
    </xf>
    <xf numFmtId="0" fontId="29" fillId="0" borderId="16" xfId="0" applyFont="1" applyFill="1" applyBorder="1" applyAlignment="1" applyProtection="1">
      <alignment vertical="center" wrapText="1"/>
      <protection locked="0"/>
    </xf>
    <xf numFmtId="0" fontId="29" fillId="0" borderId="17"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9" xfId="0" applyFont="1" applyFill="1" applyBorder="1" applyAlignment="1" applyProtection="1">
      <alignment vertical="center" wrapText="1"/>
      <protection locked="0"/>
    </xf>
    <xf numFmtId="0" fontId="34" fillId="0" borderId="22" xfId="0" applyFont="1" applyFill="1" applyBorder="1" applyAlignment="1" applyProtection="1">
      <alignment vertical="top" wrapText="1"/>
      <protection locked="0"/>
    </xf>
    <xf numFmtId="0" fontId="29" fillId="4" borderId="14" xfId="0" applyFont="1" applyFill="1" applyBorder="1" applyAlignment="1" applyProtection="1">
      <alignment horizontal="center" vertical="center"/>
      <protection locked="0"/>
    </xf>
    <xf numFmtId="0" fontId="34" fillId="0" borderId="24" xfId="0" applyFont="1" applyFill="1" applyBorder="1" applyAlignment="1" applyProtection="1">
      <alignment vertical="top" wrapText="1"/>
      <protection locked="0"/>
    </xf>
    <xf numFmtId="0" fontId="29" fillId="0" borderId="26" xfId="0" applyFont="1" applyFill="1" applyBorder="1" applyProtection="1">
      <protection locked="0"/>
    </xf>
    <xf numFmtId="0" fontId="29" fillId="0" borderId="20" xfId="0" applyFont="1" applyFill="1" applyBorder="1" applyAlignment="1" applyProtection="1">
      <alignment horizontal="center"/>
      <protection locked="0"/>
    </xf>
    <xf numFmtId="0" fontId="29" fillId="0" borderId="21" xfId="0" applyFont="1" applyFill="1" applyBorder="1" applyAlignment="1" applyProtection="1">
      <alignment horizontal="center"/>
      <protection locked="0"/>
    </xf>
    <xf numFmtId="0" fontId="71" fillId="0" borderId="27" xfId="0" applyFont="1" applyFill="1" applyBorder="1" applyProtection="1">
      <protection locked="0"/>
    </xf>
    <xf numFmtId="0" fontId="71" fillId="0" borderId="28" xfId="0" applyFont="1" applyFill="1" applyBorder="1" applyAlignment="1" applyProtection="1">
      <alignment horizontal="center"/>
      <protection locked="0"/>
    </xf>
    <xf numFmtId="0" fontId="71" fillId="0" borderId="29" xfId="0" applyFont="1" applyFill="1" applyBorder="1" applyAlignment="1" applyProtection="1">
      <alignment horizontal="center"/>
      <protection locked="0"/>
    </xf>
    <xf numFmtId="0" fontId="71" fillId="0" borderId="30" xfId="0" applyFont="1" applyFill="1" applyBorder="1" applyProtection="1">
      <protection locked="0"/>
    </xf>
    <xf numFmtId="0" fontId="71" fillId="0" borderId="31" xfId="0" applyFont="1" applyFill="1" applyBorder="1" applyAlignment="1" applyProtection="1">
      <alignment horizontal="center"/>
      <protection locked="0"/>
    </xf>
    <xf numFmtId="0" fontId="71" fillId="0" borderId="32" xfId="0" applyFont="1" applyFill="1" applyBorder="1" applyAlignment="1" applyProtection="1">
      <alignment horizontal="center"/>
      <protection locked="0"/>
    </xf>
    <xf numFmtId="0" fontId="29" fillId="0" borderId="33" xfId="0" applyFont="1" applyFill="1" applyBorder="1" applyProtection="1">
      <protection locked="0"/>
    </xf>
    <xf numFmtId="0" fontId="29" fillId="0" borderId="17" xfId="0" applyFont="1" applyFill="1" applyBorder="1" applyAlignment="1" applyProtection="1">
      <alignment horizontal="center"/>
      <protection locked="0"/>
    </xf>
    <xf numFmtId="0" fontId="29" fillId="0" borderId="18" xfId="0" applyFont="1" applyFill="1" applyBorder="1" applyAlignment="1" applyProtection="1">
      <alignment horizontal="center"/>
      <protection locked="0"/>
    </xf>
    <xf numFmtId="0" fontId="29" fillId="0" borderId="34" xfId="0" applyFont="1" applyFill="1" applyBorder="1" applyAlignment="1" applyProtection="1">
      <alignment vertical="top" wrapText="1"/>
      <protection locked="0"/>
    </xf>
    <xf numFmtId="0" fontId="29" fillId="0" borderId="19" xfId="0" applyFont="1" applyFill="1" applyBorder="1" applyAlignment="1" applyProtection="1">
      <alignment vertical="top" wrapText="1"/>
      <protection locked="0"/>
    </xf>
    <xf numFmtId="0" fontId="27" fillId="0" borderId="24" xfId="0" applyFont="1" applyFill="1" applyBorder="1" applyAlignment="1" applyProtection="1">
      <alignment vertical="top" wrapText="1"/>
      <protection locked="0"/>
    </xf>
    <xf numFmtId="0" fontId="29" fillId="0" borderId="26" xfId="0" applyFont="1" applyFill="1" applyBorder="1" applyAlignment="1" applyProtection="1">
      <alignment vertical="top" wrapText="1"/>
      <protection locked="0"/>
    </xf>
    <xf numFmtId="0" fontId="29" fillId="0" borderId="20" xfId="0" applyFont="1" applyFill="1" applyBorder="1" applyAlignment="1" applyProtection="1">
      <alignment horizontal="center" vertical="center" wrapText="1"/>
      <protection locked="0"/>
    </xf>
    <xf numFmtId="0" fontId="27" fillId="0" borderId="21" xfId="0" applyFont="1" applyFill="1" applyBorder="1" applyProtection="1">
      <protection locked="0"/>
    </xf>
    <xf numFmtId="0" fontId="75" fillId="2" borderId="26" xfId="0" applyFont="1" applyFill="1" applyBorder="1" applyAlignment="1" applyProtection="1">
      <alignment vertical="top" wrapText="1"/>
      <protection locked="0"/>
    </xf>
    <xf numFmtId="0" fontId="27" fillId="0" borderId="20" xfId="0" applyFont="1" applyFill="1" applyBorder="1" applyProtection="1">
      <protection locked="0"/>
    </xf>
    <xf numFmtId="0" fontId="29" fillId="0" borderId="33" xfId="0" applyFont="1" applyFill="1" applyBorder="1" applyAlignment="1" applyProtection="1">
      <alignment vertical="center" wrapText="1"/>
      <protection locked="0"/>
    </xf>
    <xf numFmtId="0" fontId="29" fillId="0" borderId="26" xfId="0" applyFont="1" applyFill="1" applyBorder="1" applyAlignment="1" applyProtection="1">
      <alignment vertical="center" wrapText="1"/>
      <protection locked="0"/>
    </xf>
    <xf numFmtId="0" fontId="77" fillId="0" borderId="14" xfId="0" applyFont="1" applyBorder="1" applyAlignment="1">
      <alignment horizontal="justify" vertical="center"/>
    </xf>
    <xf numFmtId="0" fontId="77" fillId="0" borderId="23" xfId="0" applyFont="1" applyBorder="1" applyAlignment="1">
      <alignment horizontal="justify" vertical="center"/>
    </xf>
    <xf numFmtId="0" fontId="29" fillId="0" borderId="33" xfId="0" applyFont="1" applyFill="1" applyBorder="1" applyAlignment="1" applyProtection="1">
      <alignment wrapText="1"/>
      <protection locked="0"/>
    </xf>
    <xf numFmtId="0" fontId="73" fillId="0" borderId="39" xfId="0" applyFont="1" applyFill="1" applyBorder="1" applyAlignment="1" applyProtection="1">
      <alignment vertical="center" wrapText="1"/>
      <protection locked="0"/>
    </xf>
    <xf numFmtId="0" fontId="73" fillId="0" borderId="6" xfId="0" applyFont="1" applyFill="1" applyBorder="1" applyAlignment="1" applyProtection="1">
      <alignment vertical="center" wrapText="1"/>
      <protection locked="0"/>
    </xf>
    <xf numFmtId="0" fontId="29" fillId="0" borderId="39"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78" fillId="0" borderId="26" xfId="0" applyFont="1" applyFill="1" applyBorder="1" applyAlignment="1" applyProtection="1">
      <alignment vertical="top" wrapText="1"/>
      <protection locked="0"/>
    </xf>
    <xf numFmtId="0" fontId="29" fillId="0" borderId="40" xfId="0" applyFont="1" applyFill="1" applyBorder="1" applyAlignment="1" applyProtection="1">
      <alignment horizontal="center"/>
      <protection locked="0"/>
    </xf>
    <xf numFmtId="0" fontId="29" fillId="0" borderId="38" xfId="0" applyFont="1" applyFill="1" applyBorder="1" applyAlignment="1" applyProtection="1">
      <alignment horizontal="center"/>
      <protection locked="0"/>
    </xf>
    <xf numFmtId="0" fontId="10" fillId="2" borderId="0" xfId="3" quotePrefix="1" applyFill="1" applyAlignment="1" applyProtection="1">
      <alignment horizontal="left"/>
    </xf>
    <xf numFmtId="0" fontId="27" fillId="0" borderId="26" xfId="0" applyFont="1" applyFill="1" applyBorder="1" applyAlignment="1" applyProtection="1">
      <alignment vertical="top" wrapText="1"/>
      <protection locked="0"/>
    </xf>
    <xf numFmtId="0" fontId="29" fillId="0" borderId="3" xfId="0" applyFont="1" applyFill="1" applyBorder="1" applyProtection="1">
      <protection locked="0"/>
    </xf>
    <xf numFmtId="0" fontId="27" fillId="0" borderId="22" xfId="0" applyFont="1" applyFill="1" applyBorder="1" applyProtection="1">
      <protection locked="0"/>
    </xf>
    <xf numFmtId="0" fontId="27" fillId="0" borderId="14" xfId="0" applyFont="1" applyFill="1" applyBorder="1" applyAlignment="1" applyProtection="1">
      <alignment horizontal="center"/>
      <protection locked="0"/>
    </xf>
    <xf numFmtId="0" fontId="27" fillId="0" borderId="23" xfId="0" applyFont="1" applyFill="1" applyBorder="1" applyAlignment="1" applyProtection="1">
      <alignment horizontal="center"/>
      <protection locked="0"/>
    </xf>
    <xf numFmtId="0" fontId="27" fillId="0" borderId="24" xfId="0" applyFont="1" applyFill="1" applyBorder="1" applyProtection="1">
      <protection locked="0"/>
    </xf>
    <xf numFmtId="0" fontId="27" fillId="0" borderId="41" xfId="0" applyFont="1" applyFill="1" applyBorder="1" applyAlignment="1" applyProtection="1">
      <alignment horizontal="center"/>
      <protection locked="0"/>
    </xf>
    <xf numFmtId="0" fontId="27" fillId="0" borderId="25" xfId="0" applyFont="1" applyFill="1" applyBorder="1" applyAlignment="1" applyProtection="1">
      <alignment horizontal="center"/>
      <protection locked="0"/>
    </xf>
    <xf numFmtId="0" fontId="29" fillId="0" borderId="30" xfId="0" applyFont="1" applyFill="1" applyBorder="1" applyProtection="1">
      <protection locked="0"/>
    </xf>
    <xf numFmtId="0" fontId="29" fillId="0" borderId="42" xfId="0" applyFont="1" applyFill="1" applyBorder="1" applyAlignment="1" applyProtection="1">
      <alignment horizontal="center"/>
      <protection locked="0"/>
    </xf>
    <xf numFmtId="0" fontId="29" fillId="0" borderId="43" xfId="0" applyFont="1" applyFill="1" applyBorder="1" applyAlignment="1" applyProtection="1">
      <alignment horizontal="center"/>
      <protection locked="0"/>
    </xf>
    <xf numFmtId="0" fontId="71" fillId="0" borderId="0" xfId="0" applyFont="1" applyFill="1" applyBorder="1" applyProtection="1">
      <protection locked="0"/>
    </xf>
    <xf numFmtId="0" fontId="28" fillId="0" borderId="0" xfId="8" applyFont="1" applyFill="1" applyProtection="1">
      <protection locked="0"/>
    </xf>
    <xf numFmtId="14" fontId="27" fillId="0" borderId="0" xfId="0" applyNumberFormat="1" applyFont="1" applyFill="1" applyAlignment="1"/>
    <xf numFmtId="0" fontId="27" fillId="0" borderId="4" xfId="0" applyFont="1" applyFill="1" applyBorder="1" applyProtection="1">
      <protection locked="0"/>
    </xf>
    <xf numFmtId="0" fontId="27" fillId="0" borderId="0" xfId="0" applyFont="1" applyFill="1" applyAlignment="1" applyProtection="1">
      <alignment horizontal="center"/>
      <protection locked="0"/>
    </xf>
    <xf numFmtId="0" fontId="2" fillId="2" borderId="0" xfId="1" applyFont="1" applyFill="1" applyAlignment="1" applyProtection="1">
      <alignment horizontal="left"/>
    </xf>
    <xf numFmtId="0" fontId="35" fillId="2" borderId="0" xfId="8" applyFont="1" applyFill="1" applyBorder="1" applyAlignment="1" applyProtection="1">
      <alignment horizontal="left" wrapText="1"/>
      <protection locked="0"/>
    </xf>
    <xf numFmtId="0" fontId="80" fillId="2" borderId="0" xfId="0" applyFont="1" applyFill="1" applyAlignment="1">
      <alignment horizontal="justify" vertical="center"/>
    </xf>
    <xf numFmtId="0" fontId="81"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27" fillId="0" borderId="0" xfId="0" applyFont="1" applyFill="1" applyAlignment="1">
      <alignment horizontal="justify"/>
    </xf>
    <xf numFmtId="0" fontId="34" fillId="0" borderId="0" xfId="0" applyFont="1" applyFill="1"/>
    <xf numFmtId="0" fontId="84" fillId="0" borderId="0" xfId="0" applyFont="1" applyFill="1" applyAlignment="1">
      <alignment horizontal="justify"/>
    </xf>
    <xf numFmtId="0" fontId="84" fillId="0" borderId="0" xfId="0" applyFont="1" applyFill="1"/>
    <xf numFmtId="0" fontId="27" fillId="0" borderId="0" xfId="0" applyFont="1" applyFill="1" applyAlignment="1">
      <alignment wrapText="1"/>
    </xf>
    <xf numFmtId="0" fontId="27" fillId="0" borderId="0" xfId="0" applyFont="1" applyFill="1" applyAlignment="1">
      <alignment horizontal="justify" wrapText="1"/>
    </xf>
    <xf numFmtId="0" fontId="85" fillId="0" borderId="0" xfId="0" applyFont="1" applyAlignment="1"/>
    <xf numFmtId="0" fontId="27" fillId="0" borderId="0" xfId="0" applyFont="1" applyFill="1" applyAlignment="1" applyProtection="1">
      <protection locked="0"/>
    </xf>
    <xf numFmtId="0" fontId="86" fillId="0" borderId="0" xfId="0" applyFont="1" applyFill="1" applyAlignment="1"/>
    <xf numFmtId="14" fontId="86" fillId="0" borderId="0" xfId="0" applyNumberFormat="1" applyFont="1" applyFill="1" applyAlignment="1"/>
    <xf numFmtId="0" fontId="27" fillId="0" borderId="0" xfId="0" applyFont="1" applyFill="1" applyAlignment="1" applyProtection="1">
      <alignment horizontal="left" wrapText="1"/>
      <protection locked="0"/>
    </xf>
    <xf numFmtId="0" fontId="87" fillId="0" borderId="0" xfId="0" applyFont="1" applyAlignment="1">
      <alignment horizontal="left"/>
    </xf>
    <xf numFmtId="0" fontId="85" fillId="0" borderId="0" xfId="0" applyFont="1" applyAlignment="1">
      <alignment horizontal="left"/>
    </xf>
    <xf numFmtId="0" fontId="27" fillId="0" borderId="0" xfId="0" applyFont="1" applyAlignment="1"/>
    <xf numFmtId="0" fontId="27" fillId="0" borderId="44" xfId="0" applyFont="1" applyFill="1" applyBorder="1" applyAlignment="1" applyProtection="1">
      <protection locked="0"/>
    </xf>
    <xf numFmtId="0" fontId="34" fillId="0" borderId="44" xfId="0" applyFont="1" applyFill="1" applyBorder="1"/>
    <xf numFmtId="0" fontId="27" fillId="0" borderId="44" xfId="0" applyFont="1" applyFill="1" applyBorder="1" applyAlignment="1" applyProtection="1">
      <alignment horizontal="left"/>
      <protection locked="0"/>
    </xf>
    <xf numFmtId="0" fontId="29" fillId="0" borderId="0" xfId="0" applyFont="1" applyFill="1" applyAlignment="1" applyProtection="1">
      <protection locked="0"/>
    </xf>
    <xf numFmtId="0" fontId="83" fillId="0" borderId="0" xfId="0" applyFont="1" applyFill="1" applyAlignment="1">
      <alignment horizontal="right"/>
    </xf>
    <xf numFmtId="0" fontId="27" fillId="0" borderId="0" xfId="0" applyFont="1" applyFill="1"/>
    <xf numFmtId="0" fontId="29" fillId="0" borderId="0" xfId="0" applyFont="1" applyFill="1"/>
    <xf numFmtId="0" fontId="83" fillId="0" borderId="0" xfId="0" applyFont="1" applyFill="1" applyAlignment="1">
      <alignment horizontal="left"/>
    </xf>
    <xf numFmtId="0" fontId="83" fillId="0" borderId="0" xfId="0" applyFont="1" applyFill="1" applyAlignment="1"/>
    <xf numFmtId="0" fontId="88" fillId="2" borderId="0" xfId="1" applyFont="1" applyFill="1" applyAlignment="1" applyProtection="1">
      <alignment horizontal="center"/>
    </xf>
    <xf numFmtId="0" fontId="83" fillId="0" borderId="0" xfId="0" applyFont="1" applyAlignment="1">
      <alignment horizontal="left"/>
    </xf>
    <xf numFmtId="0" fontId="27" fillId="0" borderId="0" xfId="0" applyFont="1" applyFill="1" applyAlignment="1">
      <alignment horizontal="left" wrapText="1"/>
    </xf>
    <xf numFmtId="0" fontId="27" fillId="0" borderId="44" xfId="0" applyFont="1" applyFill="1" applyBorder="1"/>
    <xf numFmtId="0" fontId="27" fillId="0" borderId="44"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27" fillId="0" borderId="0" xfId="0" applyFont="1" applyFill="1" applyAlignment="1">
      <alignment horizontal="left"/>
    </xf>
    <xf numFmtId="0" fontId="16" fillId="0" borderId="0" xfId="0" applyFont="1" applyAlignment="1">
      <alignment horizontal="center" wrapText="1"/>
    </xf>
    <xf numFmtId="0" fontId="65" fillId="0" borderId="0" xfId="0" applyFont="1" applyAlignment="1">
      <alignment horizontal="justify" vertical="center" wrapText="1"/>
    </xf>
    <xf numFmtId="0" fontId="21" fillId="0" borderId="0" xfId="0" applyNumberFormat="1" applyFont="1" applyAlignment="1">
      <alignment horizontal="justify"/>
    </xf>
    <xf numFmtId="0" fontId="27" fillId="0" borderId="0" xfId="0" applyFont="1" applyAlignment="1">
      <alignment horizontal="left"/>
    </xf>
    <xf numFmtId="0" fontId="83" fillId="0" borderId="0" xfId="0" applyFont="1" applyFill="1" applyAlignment="1">
      <alignment horizontal="left"/>
    </xf>
    <xf numFmtId="0" fontId="27" fillId="0" borderId="0" xfId="0" applyFont="1" applyFill="1" applyAlignment="1">
      <alignment horizontal="left"/>
    </xf>
    <xf numFmtId="0" fontId="27" fillId="0" borderId="0" xfId="0" applyFont="1" applyAlignment="1">
      <alignment horizontal="left" wrapText="1"/>
    </xf>
    <xf numFmtId="0" fontId="90" fillId="3" borderId="0" xfId="3" applyFont="1" applyFill="1" applyAlignment="1" applyProtection="1"/>
    <xf numFmtId="0" fontId="21" fillId="0" borderId="0" xfId="0" applyFont="1" applyAlignment="1">
      <alignment vertical="center" wrapText="1"/>
    </xf>
    <xf numFmtId="0" fontId="22" fillId="0" borderId="0" xfId="0" applyFont="1" applyAlignment="1">
      <alignment vertical="center"/>
    </xf>
    <xf numFmtId="0" fontId="22"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92" fillId="0" borderId="0" xfId="4" applyFont="1"/>
    <xf numFmtId="0" fontId="22" fillId="0" borderId="0" xfId="0" applyFont="1" applyFill="1"/>
    <xf numFmtId="0" fontId="10" fillId="0" borderId="0" xfId="3" applyFill="1" applyAlignment="1" applyProtection="1">
      <alignment horizontal="center" wrapText="1"/>
    </xf>
    <xf numFmtId="0" fontId="85" fillId="0" borderId="0" xfId="0" applyFont="1" applyFill="1" applyAlignment="1"/>
    <xf numFmtId="0" fontId="85" fillId="0" borderId="0" xfId="0" applyFont="1" applyAlignment="1">
      <alignment horizontal="justify"/>
    </xf>
    <xf numFmtId="0" fontId="94" fillId="0" borderId="0" xfId="0" applyFont="1" applyAlignment="1">
      <alignment horizontal="justify"/>
    </xf>
    <xf numFmtId="0" fontId="95" fillId="0" borderId="0" xfId="0" applyFont="1"/>
    <xf numFmtId="0" fontId="71" fillId="0" borderId="0" xfId="0" applyFont="1" applyAlignment="1"/>
    <xf numFmtId="0" fontId="71" fillId="0" borderId="0" xfId="0" applyFont="1" applyFill="1" applyAlignment="1"/>
    <xf numFmtId="0" fontId="98" fillId="0" borderId="0" xfId="0" applyFont="1" applyAlignment="1">
      <alignment horizontal="left"/>
    </xf>
    <xf numFmtId="0" fontId="99" fillId="0" borderId="0" xfId="0" applyFont="1" applyAlignment="1">
      <alignment horizontal="left"/>
    </xf>
    <xf numFmtId="0" fontId="99" fillId="0" borderId="0" xfId="0" applyFont="1"/>
    <xf numFmtId="0" fontId="71" fillId="0" borderId="0" xfId="0" applyFont="1" applyAlignment="1">
      <alignment horizontal="left"/>
    </xf>
    <xf numFmtId="0" fontId="83" fillId="0" borderId="0" xfId="0" applyFont="1" applyAlignment="1"/>
    <xf numFmtId="0" fontId="98" fillId="0" borderId="0" xfId="0" applyFont="1" applyAlignment="1"/>
    <xf numFmtId="0" fontId="27" fillId="0" borderId="0" xfId="0" applyFont="1" applyAlignment="1">
      <alignment horizontal="justify"/>
    </xf>
    <xf numFmtId="0" fontId="101" fillId="0" borderId="0" xfId="0" applyFont="1" applyAlignment="1">
      <alignment vertical="top"/>
    </xf>
    <xf numFmtId="0" fontId="101" fillId="0" borderId="0" xfId="0" applyFont="1" applyAlignment="1"/>
    <xf numFmtId="0" fontId="27" fillId="0" borderId="0" xfId="0" applyFont="1" applyFill="1" applyAlignment="1">
      <alignment horizontal="left" vertical="top"/>
    </xf>
    <xf numFmtId="0" fontId="101" fillId="0" borderId="0" xfId="0" applyFont="1" applyFill="1" applyAlignment="1">
      <alignment horizontal="left"/>
    </xf>
    <xf numFmtId="0" fontId="101" fillId="0" borderId="0" xfId="0" applyFont="1" applyAlignment="1">
      <alignment wrapText="1"/>
    </xf>
    <xf numFmtId="0" fontId="83" fillId="0" borderId="0" xfId="0" applyFont="1" applyFill="1" applyAlignment="1">
      <alignment horizontal="left" vertical="top"/>
    </xf>
    <xf numFmtId="0" fontId="27" fillId="0" borderId="0" xfId="0" applyFont="1" applyAlignment="1">
      <alignment vertical="top"/>
    </xf>
    <xf numFmtId="0" fontId="101" fillId="0" borderId="0" xfId="0" applyFont="1" applyAlignment="1">
      <alignment vertical="top" wrapText="1"/>
    </xf>
    <xf numFmtId="0" fontId="83" fillId="0" borderId="0" xfId="0" applyFont="1" applyFill="1" applyAlignment="1">
      <alignment vertical="top"/>
    </xf>
    <xf numFmtId="0" fontId="103" fillId="0" borderId="0" xfId="0" applyFont="1" applyAlignment="1"/>
    <xf numFmtId="0" fontId="104" fillId="0" borderId="0" xfId="0" applyFont="1"/>
    <xf numFmtId="0" fontId="104" fillId="0" borderId="0" xfId="0" applyFont="1" applyAlignment="1"/>
    <xf numFmtId="0" fontId="29" fillId="0" borderId="0" xfId="0" applyFont="1" applyAlignment="1">
      <alignment horizontal="justify"/>
    </xf>
    <xf numFmtId="0" fontId="34" fillId="0" borderId="0" xfId="0" applyFont="1"/>
    <xf numFmtId="0" fontId="84" fillId="0" borderId="0" xfId="0" applyFont="1" applyAlignment="1">
      <alignment horizontal="justify"/>
    </xf>
    <xf numFmtId="0" fontId="84" fillId="0" borderId="0" xfId="0" applyFont="1"/>
    <xf numFmtId="0" fontId="27" fillId="0" borderId="0" xfId="0" applyFont="1" applyAlignment="1">
      <alignment wrapText="1"/>
    </xf>
    <xf numFmtId="0" fontId="27" fillId="0" borderId="0" xfId="0" applyFont="1" applyAlignment="1">
      <alignment horizontal="justify" wrapText="1"/>
    </xf>
    <xf numFmtId="0" fontId="34" fillId="0" borderId="0" xfId="0" applyFont="1" applyAlignment="1">
      <alignment horizontal="left"/>
    </xf>
    <xf numFmtId="0" fontId="29" fillId="0" borderId="0" xfId="0" applyFont="1" applyAlignment="1">
      <alignment horizontal="left"/>
    </xf>
    <xf numFmtId="0" fontId="36" fillId="0" borderId="0" xfId="0" applyFont="1" applyFill="1"/>
    <xf numFmtId="0" fontId="27" fillId="0" borderId="0" xfId="0" applyFont="1"/>
    <xf numFmtId="0" fontId="34" fillId="0" borderId="0" xfId="0" applyFont="1" applyFill="1" applyAlignment="1">
      <alignment wrapText="1"/>
    </xf>
    <xf numFmtId="0" fontId="36" fillId="0" borderId="0" xfId="0" applyFont="1" applyFill="1" applyAlignment="1"/>
    <xf numFmtId="0" fontId="52" fillId="6" borderId="13" xfId="1" applyFont="1" applyFill="1" applyBorder="1" applyAlignment="1">
      <alignment horizontal="left" wrapText="1"/>
    </xf>
    <xf numFmtId="0" fontId="29" fillId="0" borderId="0" xfId="0" applyFont="1" applyFill="1" applyAlignment="1" applyProtection="1">
      <alignment horizontal="center"/>
      <protection locked="0"/>
    </xf>
    <xf numFmtId="0" fontId="27" fillId="0" borderId="0" xfId="0" applyFont="1" applyFill="1" applyAlignment="1" applyProtection="1">
      <alignment horizontal="left"/>
      <protection locked="0"/>
    </xf>
    <xf numFmtId="0" fontId="27" fillId="0" borderId="0" xfId="0" applyFont="1" applyFill="1" applyAlignment="1">
      <alignment horizontal="left"/>
    </xf>
    <xf numFmtId="0" fontId="27" fillId="0" borderId="0" xfId="0" applyFont="1" applyFill="1" applyAlignment="1">
      <alignment horizontal="left"/>
    </xf>
    <xf numFmtId="0" fontId="76" fillId="0" borderId="14" xfId="0" applyFont="1" applyBorder="1" applyAlignment="1">
      <alignment horizontal="justify" vertical="center"/>
    </xf>
    <xf numFmtId="0" fontId="21" fillId="0" borderId="0" xfId="0" applyFont="1" applyAlignment="1">
      <alignment horizontal="justify" wrapText="1"/>
    </xf>
    <xf numFmtId="0" fontId="66" fillId="0" borderId="0" xfId="0" applyFont="1" applyAlignment="1">
      <alignment horizontal="justify" wrapText="1"/>
    </xf>
    <xf numFmtId="0" fontId="0" fillId="2" borderId="0" xfId="0" applyFill="1"/>
    <xf numFmtId="0" fontId="108" fillId="3" borderId="0" xfId="3" applyFont="1" applyFill="1" applyAlignment="1" applyProtection="1"/>
    <xf numFmtId="0" fontId="53" fillId="6" borderId="14" xfId="3" applyFont="1" applyFill="1" applyBorder="1" applyAlignment="1" applyProtection="1"/>
    <xf numFmtId="0" fontId="61" fillId="6" borderId="14" xfId="2" applyFont="1" applyFill="1" applyBorder="1" applyAlignment="1" applyProtection="1">
      <alignment wrapText="1"/>
      <protection locked="0"/>
    </xf>
    <xf numFmtId="0" fontId="62" fillId="6" borderId="15" xfId="0" applyFont="1" applyFill="1" applyBorder="1"/>
    <xf numFmtId="0" fontId="62" fillId="6" borderId="14" xfId="0" applyFont="1" applyFill="1" applyBorder="1"/>
    <xf numFmtId="0" fontId="61" fillId="6" borderId="13" xfId="1" applyFont="1" applyFill="1" applyBorder="1" applyAlignment="1">
      <alignment horizontal="left" wrapText="1"/>
    </xf>
    <xf numFmtId="0" fontId="110" fillId="0" borderId="0" xfId="0" applyFont="1" applyAlignment="1">
      <alignment horizontal="center"/>
    </xf>
    <xf numFmtId="49" fontId="110" fillId="0" borderId="0" xfId="0" applyNumberFormat="1" applyFont="1" applyAlignment="1">
      <alignment horizontal="center"/>
    </xf>
    <xf numFmtId="0" fontId="110" fillId="0" borderId="27" xfId="0" applyFont="1" applyBorder="1" applyAlignment="1">
      <alignment vertical="center"/>
    </xf>
    <xf numFmtId="0" fontId="110" fillId="0" borderId="22" xfId="0" applyFont="1" applyBorder="1" applyAlignment="1">
      <alignment vertical="center"/>
    </xf>
    <xf numFmtId="0" fontId="110" fillId="0" borderId="30" xfId="0" applyFont="1" applyBorder="1" applyAlignment="1">
      <alignment vertical="center" wrapText="1"/>
    </xf>
    <xf numFmtId="0" fontId="110" fillId="0" borderId="0" xfId="0" applyFont="1" applyAlignment="1">
      <alignment vertical="center"/>
    </xf>
    <xf numFmtId="0" fontId="99" fillId="0" borderId="0" xfId="0" applyFont="1" applyAlignment="1">
      <alignment vertical="center"/>
    </xf>
    <xf numFmtId="49" fontId="99" fillId="0" borderId="0" xfId="0" applyNumberFormat="1" applyFont="1" applyAlignment="1">
      <alignment vertical="center"/>
    </xf>
    <xf numFmtId="49" fontId="110" fillId="0" borderId="24" xfId="0" applyNumberFormat="1" applyFont="1" applyBorder="1" applyAlignment="1">
      <alignment horizontal="center" vertical="center"/>
    </xf>
    <xf numFmtId="49" fontId="110" fillId="0" borderId="41" xfId="0" applyNumberFormat="1" applyFont="1" applyBorder="1" applyAlignment="1">
      <alignment horizontal="center" vertical="center"/>
    </xf>
    <xf numFmtId="49" fontId="110" fillId="0" borderId="25" xfId="0" applyNumberFormat="1" applyFont="1" applyBorder="1" applyAlignment="1">
      <alignment horizontal="center" vertical="center"/>
    </xf>
    <xf numFmtId="0" fontId="99" fillId="0" borderId="18" xfId="0" applyFont="1" applyBorder="1" applyAlignment="1">
      <alignment vertical="center"/>
    </xf>
    <xf numFmtId="49" fontId="99" fillId="0" borderId="57" xfId="0" applyNumberFormat="1" applyFont="1" applyBorder="1" applyAlignment="1">
      <alignment vertical="center"/>
    </xf>
    <xf numFmtId="49" fontId="99" fillId="0" borderId="17" xfId="0" applyNumberFormat="1" applyFont="1" applyBorder="1" applyAlignment="1">
      <alignment vertical="center"/>
    </xf>
    <xf numFmtId="49" fontId="99" fillId="0" borderId="18" xfId="0" applyNumberFormat="1" applyFont="1" applyBorder="1" applyAlignment="1">
      <alignment vertical="center"/>
    </xf>
    <xf numFmtId="0" fontId="99" fillId="0" borderId="23" xfId="0" applyFont="1" applyBorder="1" applyAlignment="1">
      <alignment vertical="center"/>
    </xf>
    <xf numFmtId="49" fontId="99" fillId="0" borderId="13" xfId="0" applyNumberFormat="1" applyFont="1" applyBorder="1" applyAlignment="1">
      <alignment vertical="center"/>
    </xf>
    <xf numFmtId="49" fontId="99" fillId="0" borderId="14" xfId="0" applyNumberFormat="1" applyFont="1" applyBorder="1" applyAlignment="1">
      <alignment vertical="center"/>
    </xf>
    <xf numFmtId="49" fontId="99" fillId="0" borderId="23" xfId="0" applyNumberFormat="1" applyFont="1" applyBorder="1" applyAlignment="1">
      <alignment vertical="center"/>
    </xf>
    <xf numFmtId="0" fontId="111" fillId="0" borderId="23" xfId="0" applyFont="1" applyBorder="1" applyAlignment="1">
      <alignment vertical="center"/>
    </xf>
    <xf numFmtId="0" fontId="112" fillId="0" borderId="32" xfId="0" applyFont="1" applyBorder="1" applyAlignment="1">
      <alignment vertical="center"/>
    </xf>
    <xf numFmtId="49" fontId="99" fillId="0" borderId="58" xfId="0" applyNumberFormat="1" applyFont="1" applyBorder="1" applyAlignment="1">
      <alignment vertical="center"/>
    </xf>
    <xf numFmtId="49" fontId="99" fillId="0" borderId="31" xfId="0" applyNumberFormat="1" applyFont="1" applyBorder="1" applyAlignment="1">
      <alignment vertical="center"/>
    </xf>
    <xf numFmtId="49" fontId="99" fillId="0" borderId="32" xfId="0" applyNumberFormat="1" applyFont="1" applyBorder="1" applyAlignment="1">
      <alignment vertical="center"/>
    </xf>
    <xf numFmtId="0" fontId="111" fillId="0" borderId="18" xfId="0" applyFont="1" applyBorder="1" applyAlignment="1">
      <alignment vertical="center"/>
    </xf>
    <xf numFmtId="0" fontId="111" fillId="0" borderId="23" xfId="0" applyFont="1" applyBorder="1" applyAlignment="1">
      <alignment vertical="center" wrapText="1"/>
    </xf>
    <xf numFmtId="0" fontId="111" fillId="0" borderId="23" xfId="0" applyFont="1" applyBorder="1" applyAlignment="1">
      <alignment horizontal="justify" vertical="center" wrapText="1"/>
    </xf>
    <xf numFmtId="0" fontId="114" fillId="0" borderId="32" xfId="0" applyFont="1" applyBorder="1" applyAlignment="1">
      <alignment vertical="center"/>
    </xf>
    <xf numFmtId="0" fontId="99" fillId="0" borderId="29" xfId="0" applyFont="1" applyBorder="1" applyAlignment="1">
      <alignment vertical="center"/>
    </xf>
    <xf numFmtId="49" fontId="99" fillId="0" borderId="60" xfId="0" applyNumberFormat="1" applyFont="1" applyBorder="1" applyAlignment="1">
      <alignment vertical="center"/>
    </xf>
    <xf numFmtId="49" fontId="99" fillId="0" borderId="28" xfId="0" applyNumberFormat="1" applyFont="1" applyBorder="1" applyAlignment="1">
      <alignment vertical="center"/>
    </xf>
    <xf numFmtId="49" fontId="99" fillId="0" borderId="29" xfId="0" applyNumberFormat="1" applyFont="1" applyBorder="1" applyAlignment="1">
      <alignment vertical="center"/>
    </xf>
    <xf numFmtId="0" fontId="99" fillId="0" borderId="32" xfId="0" applyFont="1" applyBorder="1" applyAlignment="1">
      <alignment vertical="center"/>
    </xf>
    <xf numFmtId="0" fontId="110" fillId="2" borderId="0" xfId="0" applyFont="1" applyFill="1"/>
    <xf numFmtId="0" fontId="99" fillId="2" borderId="0" xfId="0" applyFont="1" applyFill="1"/>
    <xf numFmtId="49" fontId="99" fillId="2" borderId="0" xfId="0" applyNumberFormat="1" applyFont="1" applyFill="1"/>
    <xf numFmtId="0" fontId="115" fillId="0" borderId="0" xfId="0" applyFont="1"/>
    <xf numFmtId="9" fontId="116" fillId="0" borderId="0" xfId="4" applyFont="1"/>
    <xf numFmtId="0" fontId="66" fillId="0" borderId="0" xfId="0" applyFont="1"/>
    <xf numFmtId="0" fontId="117" fillId="0" borderId="0" xfId="0" applyFont="1"/>
    <xf numFmtId="0" fontId="106" fillId="0" borderId="0" xfId="3" applyFont="1" applyFill="1" applyAlignment="1" applyProtection="1">
      <alignment horizontal="center" wrapText="1"/>
    </xf>
    <xf numFmtId="0" fontId="10" fillId="2" borderId="0" xfId="3" applyFill="1" applyAlignment="1" applyProtection="1">
      <alignment horizontal="left"/>
    </xf>
    <xf numFmtId="0" fontId="4" fillId="0" borderId="14" xfId="1" applyFont="1" applyFill="1" applyBorder="1" applyAlignment="1">
      <alignment horizontal="left" wrapText="1"/>
    </xf>
    <xf numFmtId="0" fontId="67" fillId="2" borderId="1" xfId="0" applyFont="1" applyFill="1" applyBorder="1" applyAlignment="1">
      <alignment horizontal="center" vertical="center" wrapText="1"/>
    </xf>
    <xf numFmtId="0" fontId="67" fillId="2" borderId="2"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56" fillId="4" borderId="3" xfId="2" applyFont="1" applyFill="1" applyBorder="1" applyAlignment="1" applyProtection="1">
      <alignment horizontal="left" wrapText="1"/>
    </xf>
    <xf numFmtId="0" fontId="56" fillId="4" borderId="0" xfId="2" applyFont="1" applyFill="1" applyBorder="1" applyAlignment="1" applyProtection="1">
      <alignment horizontal="left" wrapText="1"/>
    </xf>
    <xf numFmtId="0" fontId="56" fillId="4" borderId="6" xfId="2" applyFont="1" applyFill="1" applyBorder="1" applyAlignment="1" applyProtection="1">
      <alignment horizontal="left" wrapText="1"/>
    </xf>
    <xf numFmtId="0" fontId="56" fillId="6" borderId="3" xfId="2" applyFont="1" applyFill="1" applyBorder="1" applyAlignment="1" applyProtection="1">
      <alignment horizontal="left" wrapText="1"/>
    </xf>
    <xf numFmtId="0" fontId="56" fillId="6" borderId="0" xfId="2" applyFont="1" applyFill="1" applyBorder="1" applyAlignment="1" applyProtection="1">
      <alignment horizontal="left" wrapText="1"/>
    </xf>
    <xf numFmtId="0" fontId="56"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3" fillId="0" borderId="0" xfId="2" applyFont="1" applyFill="1" applyAlignment="1" applyProtection="1">
      <alignment horizontal="center" wrapText="1"/>
      <protection locked="0"/>
    </xf>
    <xf numFmtId="0" fontId="30" fillId="0" borderId="0" xfId="2" applyFont="1" applyFill="1" applyAlignment="1" applyProtection="1">
      <alignment horizontal="center" vertical="center" wrapText="1"/>
      <protection locked="0"/>
    </xf>
    <xf numFmtId="0" fontId="67" fillId="0" borderId="0" xfId="0" applyFont="1" applyFill="1" applyBorder="1" applyAlignment="1">
      <alignment horizontal="center" vertical="center" wrapText="1"/>
    </xf>
    <xf numFmtId="0" fontId="65" fillId="0" borderId="0" xfId="0" applyFont="1" applyAlignment="1">
      <alignment horizontal="justify" wrapText="1"/>
    </xf>
    <xf numFmtId="0" fontId="106" fillId="2" borderId="0" xfId="3" applyFont="1" applyFill="1" applyAlignment="1" applyProtection="1">
      <alignment horizontal="center" wrapText="1"/>
    </xf>
    <xf numFmtId="0" fontId="26" fillId="2" borderId="0" xfId="3" applyFont="1" applyFill="1" applyAlignment="1" applyProtection="1">
      <alignment horizontal="center" wrapText="1"/>
    </xf>
    <xf numFmtId="0" fontId="23" fillId="2" borderId="0" xfId="3" applyFont="1" applyFill="1" applyAlignment="1" applyProtection="1">
      <alignment horizontal="center" wrapText="1"/>
    </xf>
    <xf numFmtId="0" fontId="21" fillId="0" borderId="0" xfId="0" applyFont="1" applyAlignment="1">
      <alignment horizontal="justify" wrapText="1"/>
    </xf>
    <xf numFmtId="0" fontId="10" fillId="2" borderId="0" xfId="3" applyFill="1" applyAlignment="1" applyProtection="1">
      <alignment horizontal="center" wrapText="1"/>
    </xf>
    <xf numFmtId="0" fontId="65" fillId="0" borderId="0" xfId="0" applyNumberFormat="1" applyFont="1" applyAlignment="1">
      <alignment horizontal="justify" wrapText="1"/>
    </xf>
    <xf numFmtId="0" fontId="65" fillId="0" borderId="0" xfId="0" applyNumberFormat="1" applyFont="1" applyAlignment="1">
      <alignment horizontal="justify"/>
    </xf>
    <xf numFmtId="0" fontId="65" fillId="0" borderId="0" xfId="0" applyFont="1" applyAlignment="1">
      <alignment horizontal="justify"/>
    </xf>
    <xf numFmtId="0" fontId="26" fillId="3" borderId="0" xfId="3" applyFont="1" applyFill="1" applyAlignment="1" applyProtection="1">
      <alignment horizontal="center" vertical="center" wrapText="1"/>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65" fillId="0" borderId="0" xfId="0" applyFont="1" applyAlignment="1">
      <alignment horizontal="justify" vertical="top" wrapText="1"/>
    </xf>
    <xf numFmtId="0" fontId="26" fillId="0" borderId="0" xfId="0" applyFont="1" applyAlignment="1">
      <alignment horizontal="left" wrapText="1"/>
    </xf>
    <xf numFmtId="0" fontId="106" fillId="2"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91" fillId="0" borderId="0" xfId="0" applyFont="1" applyAlignment="1">
      <alignment horizontal="justify" wrapText="1"/>
    </xf>
    <xf numFmtId="0" fontId="65" fillId="0" borderId="0" xfId="0" applyFont="1" applyAlignment="1">
      <alignment horizontal="justify" vertical="center" wrapText="1"/>
    </xf>
    <xf numFmtId="0" fontId="26" fillId="0" borderId="0" xfId="0" applyFont="1" applyAlignment="1">
      <alignment horizontal="center" vertical="center" wrapText="1"/>
    </xf>
    <xf numFmtId="0" fontId="20" fillId="0" borderId="0" xfId="0" applyFont="1" applyAlignment="1">
      <alignment horizontal="left" wrapText="1"/>
    </xf>
    <xf numFmtId="0" fontId="22" fillId="0" borderId="0" xfId="0" applyFont="1" applyAlignment="1">
      <alignment horizontal="center"/>
    </xf>
    <xf numFmtId="0" fontId="118" fillId="2" borderId="0" xfId="0" applyFont="1" applyFill="1" applyAlignment="1">
      <alignment horizontal="center" wrapText="1"/>
    </xf>
    <xf numFmtId="0" fontId="21" fillId="0" borderId="0" xfId="0" applyFont="1" applyAlignment="1">
      <alignment horizontal="justify"/>
    </xf>
    <xf numFmtId="0" fontId="27" fillId="0" borderId="0" xfId="0" applyFont="1" applyAlignment="1">
      <alignment horizontal="left" wrapText="1"/>
    </xf>
    <xf numFmtId="0" fontId="29" fillId="0" borderId="0" xfId="0" applyFont="1" applyAlignment="1">
      <alignment horizontal="left"/>
    </xf>
    <xf numFmtId="0" fontId="27" fillId="0" borderId="0" xfId="0" applyFont="1" applyFill="1" applyAlignment="1">
      <alignment horizontal="center"/>
    </xf>
    <xf numFmtId="0" fontId="100" fillId="0" borderId="0" xfId="0" applyFont="1" applyAlignment="1">
      <alignment horizontal="justify" wrapText="1"/>
    </xf>
    <xf numFmtId="0" fontId="29" fillId="0" borderId="0" xfId="0" applyFont="1" applyAlignment="1">
      <alignment horizontal="center"/>
    </xf>
    <xf numFmtId="0" fontId="83" fillId="0" borderId="0" xfId="0" applyFont="1" applyAlignment="1">
      <alignment horizontal="justify" wrapText="1"/>
    </xf>
    <xf numFmtId="0" fontId="36" fillId="0" borderId="0" xfId="0" applyFont="1" applyAlignment="1">
      <alignment horizontal="justify" wrapText="1"/>
    </xf>
    <xf numFmtId="0" fontId="27" fillId="0" borderId="0" xfId="0" applyFont="1" applyAlignment="1">
      <alignment horizontal="center"/>
    </xf>
    <xf numFmtId="0" fontId="27" fillId="0" borderId="0" xfId="0" applyFont="1" applyAlignment="1">
      <alignment horizontal="left"/>
    </xf>
    <xf numFmtId="0" fontId="29" fillId="0" borderId="0" xfId="0" applyFont="1" applyAlignment="1">
      <alignment horizontal="left" wrapText="1"/>
    </xf>
    <xf numFmtId="0" fontId="93" fillId="2" borderId="0" xfId="1" applyFont="1" applyFill="1" applyAlignment="1" applyProtection="1">
      <alignment horizontal="left" wrapText="1"/>
    </xf>
    <xf numFmtId="0" fontId="33" fillId="2" borderId="0" xfId="1" applyFont="1" applyFill="1" applyAlignment="1" applyProtection="1">
      <alignment horizontal="center" vertical="top" textRotation="255"/>
    </xf>
    <xf numFmtId="0" fontId="87" fillId="0" borderId="0" xfId="0" applyFont="1" applyAlignment="1">
      <alignment horizontal="right"/>
    </xf>
    <xf numFmtId="0" fontId="94" fillId="0" borderId="0" xfId="0" applyFont="1" applyAlignment="1">
      <alignment horizontal="center"/>
    </xf>
    <xf numFmtId="0" fontId="85" fillId="0" borderId="0" xfId="0" applyFont="1" applyAlignment="1">
      <alignment horizontal="left"/>
    </xf>
    <xf numFmtId="0" fontId="96" fillId="0" borderId="0" xfId="0" applyFont="1" applyAlignment="1">
      <alignment horizontal="left" vertical="top"/>
    </xf>
    <xf numFmtId="0" fontId="101" fillId="0" borderId="0" xfId="0" applyFont="1" applyAlignment="1">
      <alignment horizontal="left" vertical="top" wrapText="1"/>
    </xf>
    <xf numFmtId="0" fontId="83" fillId="0" borderId="0" xfId="0" applyFont="1" applyFill="1" applyAlignment="1">
      <alignment horizontal="left" vertical="top" wrapText="1"/>
    </xf>
    <xf numFmtId="0" fontId="34" fillId="0" borderId="0" xfId="0" applyFont="1" applyFill="1" applyAlignment="1">
      <alignment horizontal="center"/>
    </xf>
    <xf numFmtId="0" fontId="83" fillId="0" borderId="0" xfId="0" applyFont="1" applyAlignment="1">
      <alignment horizontal="left"/>
    </xf>
    <xf numFmtId="0" fontId="27" fillId="0" borderId="0" xfId="0" applyFont="1" applyAlignment="1">
      <alignment horizontal="justify" wrapText="1"/>
    </xf>
    <xf numFmtId="0" fontId="105" fillId="0" borderId="0" xfId="0" applyFont="1" applyAlignment="1">
      <alignment horizontal="left"/>
    </xf>
    <xf numFmtId="0" fontId="83" fillId="0" borderId="0" xfId="0" applyFont="1" applyAlignment="1">
      <alignment horizontal="center"/>
    </xf>
    <xf numFmtId="0" fontId="36" fillId="0" borderId="0" xfId="0" applyFont="1" applyFill="1" applyAlignment="1">
      <alignment horizontal="center" wrapText="1"/>
    </xf>
    <xf numFmtId="0" fontId="34" fillId="0" borderId="0" xfId="0" applyFont="1" applyFill="1" applyAlignment="1">
      <alignment horizontal="left" wrapText="1"/>
    </xf>
    <xf numFmtId="0" fontId="36" fillId="0" borderId="0" xfId="0" applyFont="1" applyFill="1" applyAlignment="1">
      <alignment horizontal="center"/>
    </xf>
    <xf numFmtId="0" fontId="83" fillId="0" borderId="0" xfId="0" applyFont="1" applyAlignment="1">
      <alignment horizontal="right"/>
    </xf>
    <xf numFmtId="0" fontId="28" fillId="0" borderId="0" xfId="0" applyFont="1" applyAlignment="1">
      <alignment horizontal="center"/>
    </xf>
    <xf numFmtId="0" fontId="34" fillId="0" borderId="0" xfId="0" applyFont="1" applyAlignment="1">
      <alignment horizontal="center"/>
    </xf>
    <xf numFmtId="0" fontId="27" fillId="0" borderId="0" xfId="0" applyFont="1" applyFill="1" applyAlignment="1">
      <alignment horizontal="center" wrapText="1"/>
    </xf>
    <xf numFmtId="0" fontId="36" fillId="0" borderId="0" xfId="0" applyFont="1" applyFill="1" applyAlignment="1">
      <alignment horizontal="left"/>
    </xf>
    <xf numFmtId="0" fontId="29" fillId="0" borderId="0" xfId="0" applyFont="1" applyFill="1" applyAlignment="1" applyProtection="1">
      <alignment horizontal="center"/>
      <protection locked="0"/>
    </xf>
    <xf numFmtId="0" fontId="27" fillId="0" borderId="0" xfId="0" applyFont="1" applyFill="1" applyAlignment="1" applyProtection="1">
      <alignment horizontal="center" wrapText="1"/>
      <protection locked="0"/>
    </xf>
    <xf numFmtId="0" fontId="73" fillId="0" borderId="20" xfId="0" applyFont="1" applyFill="1" applyBorder="1" applyAlignment="1" applyProtection="1">
      <alignment horizontal="center" vertical="center" wrapText="1"/>
      <protection locked="0"/>
    </xf>
    <xf numFmtId="0" fontId="73" fillId="0" borderId="21"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36" xfId="0" applyFont="1" applyFill="1" applyBorder="1" applyAlignment="1" applyProtection="1">
      <alignment horizontal="center" vertical="center" wrapText="1"/>
      <protection locked="0"/>
    </xf>
    <xf numFmtId="0" fontId="73" fillId="0" borderId="37" xfId="0" applyFont="1" applyFill="1" applyBorder="1" applyAlignment="1" applyProtection="1">
      <alignment horizontal="center" vertical="center" wrapText="1"/>
      <protection locked="0"/>
    </xf>
    <xf numFmtId="0" fontId="73" fillId="0" borderId="38" xfId="0" applyFont="1" applyFill="1" applyBorder="1" applyAlignment="1" applyProtection="1">
      <alignment horizontal="center" vertical="center" wrapText="1"/>
      <protection locked="0"/>
    </xf>
    <xf numFmtId="0" fontId="35" fillId="0" borderId="1" xfId="8" applyFont="1" applyFill="1" applyBorder="1" applyAlignment="1" applyProtection="1">
      <alignment horizontal="left" vertical="center" wrapText="1"/>
      <protection locked="0"/>
    </xf>
    <xf numFmtId="0" fontId="35" fillId="0" borderId="2" xfId="8" applyFont="1" applyFill="1" applyBorder="1" applyAlignment="1" applyProtection="1">
      <alignment horizontal="left" vertical="center" wrapText="1"/>
      <protection locked="0"/>
    </xf>
    <xf numFmtId="0" fontId="35" fillId="0" borderId="5" xfId="8" applyFont="1" applyFill="1" applyBorder="1" applyAlignment="1" applyProtection="1">
      <alignment horizontal="left" vertical="center" wrapText="1"/>
      <protection locked="0"/>
    </xf>
    <xf numFmtId="0" fontId="29" fillId="2" borderId="7"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35" fillId="0" borderId="2" xfId="8" applyFont="1" applyFill="1" applyBorder="1" applyAlignment="1" applyProtection="1">
      <alignment horizontal="left" wrapText="1"/>
      <protection locked="0"/>
    </xf>
    <xf numFmtId="0" fontId="28" fillId="0" borderId="0" xfId="0" applyFont="1" applyFill="1" applyBorder="1" applyAlignment="1" applyProtection="1">
      <alignment horizontal="center"/>
      <protection locked="0"/>
    </xf>
    <xf numFmtId="0" fontId="107" fillId="0" borderId="0" xfId="8" applyFont="1" applyFill="1" applyBorder="1" applyAlignment="1" applyProtection="1">
      <alignment horizontal="left" vertical="center" wrapText="1"/>
      <protection locked="0"/>
    </xf>
    <xf numFmtId="0" fontId="35" fillId="2" borderId="1" xfId="8" applyFont="1" applyFill="1" applyBorder="1" applyAlignment="1" applyProtection="1">
      <alignment horizontal="left" vertical="center" wrapText="1"/>
      <protection locked="0"/>
    </xf>
    <xf numFmtId="0" fontId="35" fillId="2" borderId="2" xfId="8" applyFont="1" applyFill="1" applyBorder="1" applyAlignment="1" applyProtection="1">
      <alignment horizontal="left" vertical="center" wrapText="1"/>
      <protection locked="0"/>
    </xf>
    <xf numFmtId="0" fontId="35" fillId="2" borderId="5" xfId="8" applyFont="1" applyFill="1" applyBorder="1" applyAlignment="1" applyProtection="1">
      <alignment horizontal="left" vertical="center" wrapText="1"/>
      <protection locked="0"/>
    </xf>
    <xf numFmtId="0" fontId="28" fillId="2" borderId="3" xfId="0" applyFont="1" applyFill="1" applyBorder="1" applyAlignment="1" applyProtection="1">
      <alignment horizontal="center"/>
      <protection locked="0"/>
    </xf>
    <xf numFmtId="0" fontId="28" fillId="2" borderId="0" xfId="0" applyFont="1" applyFill="1" applyBorder="1" applyAlignment="1" applyProtection="1">
      <alignment horizontal="center"/>
      <protection locked="0"/>
    </xf>
    <xf numFmtId="0" fontId="28" fillId="2" borderId="6" xfId="0" applyFont="1" applyFill="1" applyBorder="1" applyAlignment="1" applyProtection="1">
      <alignment horizontal="center"/>
      <protection locked="0"/>
    </xf>
    <xf numFmtId="0" fontId="29" fillId="2" borderId="3"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35" fillId="2" borderId="1" xfId="8" applyFont="1" applyFill="1" applyBorder="1" applyAlignment="1" applyProtection="1">
      <alignment horizontal="left" wrapText="1"/>
      <protection locked="0"/>
    </xf>
    <xf numFmtId="0" fontId="35" fillId="2" borderId="2" xfId="8" applyFont="1" applyFill="1" applyBorder="1" applyAlignment="1" applyProtection="1">
      <alignment horizontal="left" wrapText="1"/>
      <protection locked="0"/>
    </xf>
    <xf numFmtId="0" fontId="35" fillId="2" borderId="5" xfId="8" applyFont="1" applyFill="1" applyBorder="1" applyAlignment="1" applyProtection="1">
      <alignment horizontal="left" wrapText="1"/>
      <protection locked="0"/>
    </xf>
    <xf numFmtId="0" fontId="79" fillId="2" borderId="3" xfId="0" applyFont="1" applyFill="1" applyBorder="1" applyAlignment="1" applyProtection="1">
      <alignment horizontal="center"/>
      <protection locked="0"/>
    </xf>
    <xf numFmtId="0" fontId="79" fillId="2" borderId="0" xfId="0" applyFont="1" applyFill="1" applyBorder="1" applyAlignment="1" applyProtection="1">
      <alignment horizontal="center"/>
      <protection locked="0"/>
    </xf>
    <xf numFmtId="0" fontId="79" fillId="2" borderId="6" xfId="0" applyFont="1" applyFill="1" applyBorder="1" applyAlignment="1" applyProtection="1">
      <alignment horizontal="center"/>
      <protection locked="0"/>
    </xf>
    <xf numFmtId="0" fontId="35" fillId="2" borderId="7" xfId="8" applyFont="1" applyFill="1" applyBorder="1" applyAlignment="1" applyProtection="1">
      <alignment horizontal="left" wrapText="1"/>
      <protection locked="0"/>
    </xf>
    <xf numFmtId="0" fontId="35" fillId="2" borderId="4" xfId="8" applyFont="1" applyFill="1" applyBorder="1" applyAlignment="1" applyProtection="1">
      <alignment horizontal="left" wrapText="1"/>
      <protection locked="0"/>
    </xf>
    <xf numFmtId="0" fontId="35" fillId="2" borderId="8" xfId="8" applyFont="1" applyFill="1" applyBorder="1" applyAlignment="1" applyProtection="1">
      <alignment horizontal="left" wrapText="1"/>
      <protection locked="0"/>
    </xf>
    <xf numFmtId="0" fontId="32" fillId="2" borderId="0" xfId="1" applyFont="1" applyFill="1" applyAlignment="1" applyProtection="1">
      <alignment horizontal="left" wrapText="1"/>
    </xf>
    <xf numFmtId="0" fontId="83" fillId="0" borderId="0" xfId="0" applyFont="1" applyFill="1" applyAlignment="1">
      <alignment horizontal="right"/>
    </xf>
    <xf numFmtId="0" fontId="28" fillId="0" borderId="0" xfId="0" applyFont="1" applyFill="1" applyAlignment="1">
      <alignment horizontal="center"/>
    </xf>
    <xf numFmtId="0" fontId="27" fillId="0" borderId="0" xfId="0" applyFont="1" applyFill="1" applyAlignment="1">
      <alignment horizontal="left" wrapText="1"/>
    </xf>
    <xf numFmtId="0" fontId="27" fillId="0" borderId="0" xfId="0" applyFont="1" applyFill="1" applyAlignment="1">
      <alignment horizontal="justify" wrapText="1"/>
    </xf>
    <xf numFmtId="0" fontId="85" fillId="0" borderId="0" xfId="0" applyFont="1" applyAlignment="1">
      <alignment horizontal="left" wrapText="1"/>
    </xf>
    <xf numFmtId="0" fontId="27" fillId="0" borderId="0" xfId="0" applyFont="1" applyFill="1" applyAlignment="1" applyProtection="1">
      <alignment horizontal="left"/>
      <protection locked="0"/>
    </xf>
    <xf numFmtId="0" fontId="29" fillId="0" borderId="0" xfId="0" applyFont="1" applyFill="1" applyAlignment="1">
      <alignment horizontal="left" wrapText="1"/>
    </xf>
    <xf numFmtId="0" fontId="87" fillId="0" borderId="0" xfId="0" applyFont="1" applyAlignment="1">
      <alignment horizontal="justify" wrapText="1"/>
    </xf>
    <xf numFmtId="0" fontId="83" fillId="0" borderId="0" xfId="0" applyFont="1" applyFill="1" applyAlignment="1">
      <alignment horizontal="center" wrapText="1"/>
    </xf>
    <xf numFmtId="0" fontId="83" fillId="0" borderId="0" xfId="0" applyFont="1" applyFill="1" applyAlignment="1">
      <alignment horizontal="left"/>
    </xf>
    <xf numFmtId="0" fontId="27" fillId="0" borderId="0" xfId="0" applyFont="1" applyFill="1" applyAlignment="1">
      <alignment horizontal="left"/>
    </xf>
    <xf numFmtId="0" fontId="29" fillId="0" borderId="0" xfId="0" applyFont="1" applyFill="1" applyAlignment="1">
      <alignment horizontal="center"/>
    </xf>
    <xf numFmtId="0" fontId="84" fillId="0" borderId="0" xfId="0" applyFont="1" applyFill="1" applyAlignment="1">
      <alignment horizontal="center"/>
    </xf>
    <xf numFmtId="0" fontId="83" fillId="0" borderId="0" xfId="0" applyFont="1" applyFill="1" applyAlignment="1">
      <alignment horizontal="left" wrapText="1"/>
    </xf>
    <xf numFmtId="0" fontId="110" fillId="0" borderId="33" xfId="0" applyFont="1" applyBorder="1" applyAlignment="1">
      <alignment horizontal="left" vertical="center"/>
    </xf>
    <xf numFmtId="0" fontId="110" fillId="0" borderId="22" xfId="0" applyFont="1" applyBorder="1" applyAlignment="1">
      <alignment horizontal="left" vertical="center"/>
    </xf>
    <xf numFmtId="0" fontId="110" fillId="0" borderId="30" xfId="0" applyFont="1" applyBorder="1" applyAlignment="1">
      <alignment horizontal="left" vertical="center"/>
    </xf>
    <xf numFmtId="0" fontId="110" fillId="0" borderId="0" xfId="0" applyFont="1" applyAlignment="1">
      <alignment horizontal="center" vertical="center"/>
    </xf>
    <xf numFmtId="0" fontId="110" fillId="0" borderId="45" xfId="0" applyFont="1" applyBorder="1" applyAlignment="1">
      <alignment horizontal="center" vertical="center"/>
    </xf>
    <xf numFmtId="0" fontId="110" fillId="0" borderId="46" xfId="0" applyFont="1" applyBorder="1" applyAlignment="1">
      <alignment horizontal="center" vertical="center"/>
    </xf>
    <xf numFmtId="0" fontId="110" fillId="0" borderId="47" xfId="0" applyFont="1" applyBorder="1" applyAlignment="1">
      <alignment horizontal="center" vertical="center"/>
    </xf>
    <xf numFmtId="0" fontId="110" fillId="0" borderId="48" xfId="0" applyFont="1" applyBorder="1" applyAlignment="1">
      <alignment horizontal="center" vertical="center"/>
    </xf>
    <xf numFmtId="0" fontId="110" fillId="0" borderId="49" xfId="0" applyFont="1" applyBorder="1" applyAlignment="1">
      <alignment horizontal="center" vertical="center"/>
    </xf>
    <xf numFmtId="0" fontId="110" fillId="0" borderId="50" xfId="0" applyFont="1" applyBorder="1" applyAlignment="1">
      <alignment horizontal="center" vertical="center"/>
    </xf>
    <xf numFmtId="0" fontId="110" fillId="0" borderId="51" xfId="0" applyFont="1" applyBorder="1" applyAlignment="1">
      <alignment horizontal="center" vertical="center"/>
    </xf>
    <xf numFmtId="0" fontId="110" fillId="0" borderId="52" xfId="0" applyFont="1" applyBorder="1" applyAlignment="1">
      <alignment horizontal="center" vertical="center"/>
    </xf>
    <xf numFmtId="0" fontId="110" fillId="0" borderId="20" xfId="0" applyFont="1" applyBorder="1" applyAlignment="1">
      <alignment horizontal="center" vertical="center"/>
    </xf>
    <xf numFmtId="0" fontId="110" fillId="0" borderId="21" xfId="0" applyFont="1" applyBorder="1" applyAlignment="1">
      <alignment horizontal="center" vertical="center"/>
    </xf>
    <xf numFmtId="0" fontId="110" fillId="0" borderId="53" xfId="0" applyFont="1" applyBorder="1" applyAlignment="1">
      <alignment horizontal="center" vertical="center" wrapText="1"/>
    </xf>
    <xf numFmtId="0" fontId="110" fillId="0" borderId="42" xfId="0" applyFont="1" applyBorder="1" applyAlignment="1">
      <alignment horizontal="center" vertical="center" wrapText="1"/>
    </xf>
    <xf numFmtId="0" fontId="110" fillId="0" borderId="43" xfId="0" applyFont="1" applyBorder="1" applyAlignment="1">
      <alignment horizontal="center" vertical="center" wrapText="1"/>
    </xf>
    <xf numFmtId="0" fontId="110" fillId="0" borderId="54" xfId="0" applyFont="1" applyBorder="1" applyAlignment="1">
      <alignment horizontal="center" vertical="center"/>
    </xf>
    <xf numFmtId="0" fontId="110" fillId="0" borderId="55" xfId="0" applyFont="1" applyBorder="1" applyAlignment="1">
      <alignment horizontal="center" vertical="center"/>
    </xf>
    <xf numFmtId="0" fontId="110" fillId="0" borderId="56" xfId="0" applyFont="1" applyBorder="1" applyAlignment="1">
      <alignment horizontal="center" vertical="center"/>
    </xf>
    <xf numFmtId="0" fontId="110" fillId="0" borderId="1" xfId="0" applyFont="1" applyBorder="1" applyAlignment="1">
      <alignment horizontal="center" vertical="center"/>
    </xf>
    <xf numFmtId="0" fontId="110" fillId="0" borderId="5" xfId="0" applyFont="1" applyBorder="1" applyAlignment="1">
      <alignment horizontal="center" vertical="center"/>
    </xf>
    <xf numFmtId="0" fontId="110" fillId="0" borderId="3" xfId="0" applyFont="1" applyBorder="1" applyAlignment="1">
      <alignment horizontal="center" vertical="center"/>
    </xf>
    <xf numFmtId="0" fontId="110" fillId="0" borderId="6" xfId="0" applyFont="1" applyBorder="1" applyAlignment="1">
      <alignment horizontal="center" vertical="center"/>
    </xf>
    <xf numFmtId="0" fontId="110" fillId="0" borderId="33" xfId="0" applyFont="1" applyBorder="1" applyAlignment="1">
      <alignment horizontal="center" vertical="center"/>
    </xf>
    <xf numFmtId="0" fontId="110" fillId="0" borderId="17" xfId="0" applyFont="1" applyBorder="1" applyAlignment="1">
      <alignment horizontal="center" vertical="center"/>
    </xf>
    <xf numFmtId="0" fontId="110" fillId="0" borderId="18" xfId="0" applyFont="1" applyBorder="1" applyAlignment="1">
      <alignment horizontal="center" vertical="center"/>
    </xf>
    <xf numFmtId="0" fontId="113" fillId="0" borderId="33" xfId="0" applyFont="1" applyBorder="1" applyAlignment="1">
      <alignment horizontal="left" vertical="center"/>
    </xf>
    <xf numFmtId="0" fontId="113" fillId="0" borderId="22" xfId="0" applyFont="1" applyBorder="1" applyAlignment="1">
      <alignment horizontal="left" vertical="center"/>
    </xf>
    <xf numFmtId="0" fontId="113" fillId="0" borderId="30" xfId="0" applyFont="1" applyBorder="1" applyAlignment="1">
      <alignment horizontal="left" vertical="center"/>
    </xf>
    <xf numFmtId="0" fontId="110" fillId="0" borderId="59" xfId="0" applyFont="1" applyBorder="1" applyAlignment="1">
      <alignment horizontal="left" vertical="center" wrapText="1"/>
    </xf>
    <xf numFmtId="0" fontId="110" fillId="0" borderId="61" xfId="0" applyFont="1" applyBorder="1" applyAlignment="1">
      <alignment horizontal="left" vertical="center" wrapText="1"/>
    </xf>
    <xf numFmtId="0" fontId="4" fillId="0" borderId="0" xfId="0" applyFont="1" applyAlignment="1">
      <alignment horizontal="left" wrapText="1"/>
    </xf>
    <xf numFmtId="0" fontId="119" fillId="0" borderId="0" xfId="0" applyFont="1"/>
    <xf numFmtId="0" fontId="52" fillId="0" borderId="0" xfId="0" applyFont="1"/>
    <xf numFmtId="0" fontId="43" fillId="0" borderId="0" xfId="0" applyNumberFormat="1" applyFont="1" applyAlignment="1">
      <alignment horizontal="justify"/>
    </xf>
    <xf numFmtId="0" fontId="75" fillId="0" borderId="0" xfId="0" applyFont="1" applyAlignment="1">
      <alignment horizontal="justify" wrapText="1"/>
    </xf>
    <xf numFmtId="0" fontId="120" fillId="0" borderId="0" xfId="0" applyFont="1" applyAlignment="1">
      <alignment horizontal="left" vertical="center" wrapText="1"/>
    </xf>
    <xf numFmtId="0" fontId="7" fillId="2" borderId="0" xfId="1" applyFont="1" applyFill="1" applyAlignment="1" applyProtection="1">
      <alignment horizontal="left"/>
    </xf>
    <xf numFmtId="0" fontId="7" fillId="2" borderId="0" xfId="1" applyFont="1" applyFill="1" applyAlignment="1" applyProtection="1">
      <alignment vertical="top"/>
    </xf>
    <xf numFmtId="0" fontId="76" fillId="0" borderId="14" xfId="0" applyFont="1" applyBorder="1" applyAlignment="1">
      <alignment horizontal="justify" vertical="center" wrapText="1"/>
    </xf>
  </cellXfs>
  <cellStyles count="9">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Normál_Munka1" xfId="8" xr:uid="{00000000-0005-0000-0000-000007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304800</xdr:colOff>
      <xdr:row>49</xdr:row>
      <xdr:rowOff>142875</xdr:rowOff>
    </xdr:from>
    <xdr:to>
      <xdr:col>2</xdr:col>
      <xdr:colOff>180975</xdr:colOff>
      <xdr:row>49</xdr:row>
      <xdr:rowOff>247650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19175" y="12487275"/>
          <a:ext cx="50482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133350</xdr:rowOff>
    </xdr:from>
    <xdr:to>
      <xdr:col>2</xdr:col>
      <xdr:colOff>647701</xdr:colOff>
      <xdr:row>49</xdr:row>
      <xdr:rowOff>247650</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4976" y="12477750"/>
          <a:ext cx="28575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333901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34</xdr:row>
      <xdr:rowOff>118635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29</xdr:row>
      <xdr:rowOff>104775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40325" y="4314825"/>
          <a:ext cx="981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29</xdr:row>
      <xdr:rowOff>76200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402250"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29</xdr:row>
      <xdr:rowOff>76200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98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29</xdr:row>
      <xdr:rowOff>76200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55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v.gov.hu/penzmosas" TargetMode="External"/><Relationship Id="rId2" Type="http://schemas.openxmlformats.org/officeDocument/2006/relationships/hyperlink" Target="https://kny.nav.gov.hu/home" TargetMode="External"/><Relationship Id="rId1" Type="http://schemas.openxmlformats.org/officeDocument/2006/relationships/hyperlink" Target="https://nav.gov.hu/nav/letoltesek/nyomtatvanykitolto_programok/nyomtatvanykitolto_programok_vam/VPOP_PMT17.html?query=%22p%C3%A9nzmos%C3%A1s%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v.gov.hu/penzmosas" TargetMode="External"/><Relationship Id="rId3" Type="http://schemas.openxmlformats.org/officeDocument/2006/relationships/hyperlink" Target="https://nav.gov.hu/nav/letoltesek/nyomtatvanykitolto_programok/nyomtatvanykitolto_programok_vam/VPOP_PMT17.html?query=%22p%C3%A9nzmos%C3%A1s%22" TargetMode="External"/><Relationship Id="rId7" Type="http://schemas.openxmlformats.org/officeDocument/2006/relationships/hyperlink" Target="https://kny.nav.gov.hu/"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kny.nav.gov.hu/home" TargetMode="External"/><Relationship Id="rId11" Type="http://schemas.openxmlformats.org/officeDocument/2006/relationships/printerSettings" Target="../printerSettings/printerSettings3.bin"/><Relationship Id="rId5" Type="http://schemas.openxmlformats.org/officeDocument/2006/relationships/hyperlink" Target="https://nav.gov.hu/penzmosas" TargetMode="External"/><Relationship Id="rId10" Type="http://schemas.openxmlformats.org/officeDocument/2006/relationships/hyperlink" Target="https://nav.gov.hu/adatbazisok/afad-tv.-szerinti-bizonytalan-es-megbizhatatlan-adatszolgaltatok" TargetMode="External"/><Relationship Id="rId4" Type="http://schemas.openxmlformats.org/officeDocument/2006/relationships/hyperlink" Target="https://nav.gov.hu/penzmosas" TargetMode="External"/><Relationship Id="rId9" Type="http://schemas.openxmlformats.org/officeDocument/2006/relationships/hyperlink" Target="https://mkvk.hu/hu/kamarai/kozlemenyek/tajekoztato-tenyleges-tulajdonosi-nyilvantartashoz-valo-hozzaferes-igenylesero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nav.gov.hu/adatbazisok/afad-tv.-szerinti-bizonytalan-es-megbizhatatlan-adatszolgaltato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3.3320312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156</v>
      </c>
    </row>
    <row r="3" spans="2:9" ht="23.25" customHeight="1" x14ac:dyDescent="0.3">
      <c r="B3" s="74"/>
      <c r="C3" s="385" t="s">
        <v>132</v>
      </c>
      <c r="D3" s="385"/>
      <c r="E3" s="385"/>
      <c r="F3" s="75"/>
      <c r="I3" s="76"/>
    </row>
    <row r="4" spans="2:9" ht="19.5" customHeight="1" x14ac:dyDescent="0.3">
      <c r="B4" s="77"/>
      <c r="C4" s="386" t="s">
        <v>133</v>
      </c>
      <c r="D4" s="386"/>
      <c r="E4" s="386"/>
      <c r="F4" s="75"/>
      <c r="H4" s="78"/>
      <c r="I4" s="76"/>
    </row>
    <row r="5" spans="2:9" ht="9.6" customHeight="1" x14ac:dyDescent="0.3">
      <c r="B5" s="77"/>
      <c r="C5" s="387"/>
      <c r="D5" s="387"/>
      <c r="E5" s="387"/>
      <c r="F5" s="75"/>
      <c r="H5" s="78"/>
      <c r="I5" s="76"/>
    </row>
    <row r="6" spans="2:9" ht="73.5" customHeight="1" x14ac:dyDescent="0.3">
      <c r="B6" s="77"/>
      <c r="C6" s="385" t="s">
        <v>134</v>
      </c>
      <c r="D6" s="385"/>
      <c r="E6" s="385"/>
      <c r="F6" s="75"/>
      <c r="H6" s="78"/>
      <c r="I6" s="76"/>
    </row>
    <row r="7" spans="2:9" ht="21" customHeight="1" x14ac:dyDescent="0.3">
      <c r="B7" s="77"/>
      <c r="C7" s="385" t="s">
        <v>135</v>
      </c>
      <c r="D7" s="385"/>
      <c r="E7" s="385"/>
      <c r="F7" s="75"/>
      <c r="H7" s="78"/>
      <c r="I7" s="76"/>
    </row>
    <row r="8" spans="2:9" ht="45" customHeight="1" x14ac:dyDescent="0.3">
      <c r="B8" s="388" t="s">
        <v>568</v>
      </c>
      <c r="C8" s="388"/>
      <c r="D8" s="388"/>
      <c r="E8" s="388"/>
      <c r="F8" s="388"/>
      <c r="H8" s="78"/>
      <c r="I8" s="76"/>
    </row>
    <row r="9" spans="2:9" ht="18" customHeight="1" x14ac:dyDescent="0.3">
      <c r="B9" s="139"/>
      <c r="C9" s="139"/>
      <c r="D9" s="139"/>
      <c r="E9" s="139"/>
      <c r="F9" s="139"/>
      <c r="H9" s="78"/>
      <c r="I9" s="76"/>
    </row>
    <row r="10" spans="2:9" ht="56.25" customHeight="1" x14ac:dyDescent="0.3">
      <c r="B10" s="389" t="s">
        <v>569</v>
      </c>
      <c r="C10" s="389"/>
      <c r="D10" s="389"/>
      <c r="E10" s="389"/>
      <c r="F10" s="389"/>
      <c r="H10" s="78"/>
      <c r="I10" s="76"/>
    </row>
    <row r="11" spans="2:9" x14ac:dyDescent="0.3">
      <c r="B11" s="77"/>
      <c r="C11" s="79"/>
      <c r="D11" s="80"/>
      <c r="E11" s="80"/>
      <c r="F11" s="80"/>
      <c r="G11" s="81"/>
      <c r="H11" s="82"/>
    </row>
    <row r="12" spans="2:9" x14ac:dyDescent="0.3">
      <c r="B12" s="83" t="s">
        <v>92</v>
      </c>
      <c r="C12" s="84" t="s">
        <v>93</v>
      </c>
      <c r="D12" s="84" t="s">
        <v>94</v>
      </c>
      <c r="E12" s="85" t="s">
        <v>95</v>
      </c>
      <c r="F12" s="86" t="s">
        <v>96</v>
      </c>
    </row>
    <row r="13" spans="2:9" ht="16.5" customHeight="1" x14ac:dyDescent="0.3">
      <c r="B13" s="375" t="s">
        <v>137</v>
      </c>
      <c r="C13" s="375"/>
      <c r="D13" s="375"/>
      <c r="E13" s="114"/>
      <c r="F13" s="87"/>
    </row>
    <row r="14" spans="2:9" ht="35.25" customHeight="1" x14ac:dyDescent="0.3">
      <c r="B14" s="114"/>
      <c r="C14" s="117" t="s">
        <v>157</v>
      </c>
      <c r="D14" s="118" t="s">
        <v>158</v>
      </c>
      <c r="E14" s="115"/>
      <c r="F14" s="87"/>
    </row>
    <row r="15" spans="2:9" ht="14.4" x14ac:dyDescent="0.3">
      <c r="B15" s="89"/>
      <c r="C15" s="119" t="s">
        <v>91</v>
      </c>
      <c r="D15" s="88" t="s">
        <v>155</v>
      </c>
      <c r="E15" s="88"/>
      <c r="F15" s="90"/>
    </row>
    <row r="16" spans="2:9" ht="14.4" x14ac:dyDescent="0.3">
      <c r="B16" s="91"/>
      <c r="C16" s="92"/>
      <c r="D16" s="93" t="s">
        <v>98</v>
      </c>
      <c r="E16" s="88"/>
      <c r="F16" s="94" t="s">
        <v>0</v>
      </c>
    </row>
    <row r="17" spans="2:11" ht="14.4" x14ac:dyDescent="0.3">
      <c r="B17" s="91"/>
      <c r="C17" s="92"/>
      <c r="D17" s="93" t="s">
        <v>99</v>
      </c>
      <c r="E17" s="88"/>
      <c r="F17" s="94" t="s">
        <v>29</v>
      </c>
    </row>
    <row r="18" spans="2:11" ht="14.4" x14ac:dyDescent="0.3">
      <c r="B18" s="91"/>
      <c r="C18" s="92"/>
      <c r="D18" s="120" t="s">
        <v>100</v>
      </c>
      <c r="E18" s="120" t="s">
        <v>97</v>
      </c>
      <c r="F18" s="121" t="s">
        <v>69</v>
      </c>
    </row>
    <row r="19" spans="2:11" ht="14.4" x14ac:dyDescent="0.3">
      <c r="B19" s="91"/>
      <c r="C19" s="92"/>
      <c r="D19" s="122" t="s">
        <v>101</v>
      </c>
      <c r="E19" s="122"/>
      <c r="F19" s="123"/>
    </row>
    <row r="20" spans="2:11" ht="14.4" x14ac:dyDescent="0.3">
      <c r="B20" s="91"/>
      <c r="C20" s="92"/>
      <c r="D20" s="124" t="s">
        <v>102</v>
      </c>
      <c r="E20" s="125" t="s">
        <v>487</v>
      </c>
      <c r="F20" s="126" t="s">
        <v>73</v>
      </c>
    </row>
    <row r="21" spans="2:11" ht="14.4" x14ac:dyDescent="0.3">
      <c r="B21" s="91"/>
      <c r="C21" s="92"/>
      <c r="D21" s="88" t="s">
        <v>103</v>
      </c>
      <c r="E21" s="120"/>
      <c r="F21" s="123"/>
    </row>
    <row r="22" spans="2:11" ht="28.2" x14ac:dyDescent="0.3">
      <c r="B22" s="91"/>
      <c r="C22" s="92"/>
      <c r="D22" s="148" t="s">
        <v>104</v>
      </c>
      <c r="E22" s="318" t="s">
        <v>470</v>
      </c>
      <c r="F22" s="154" t="s">
        <v>75</v>
      </c>
    </row>
    <row r="23" spans="2:11" ht="28.2" x14ac:dyDescent="0.3">
      <c r="B23" s="91"/>
      <c r="C23" s="92"/>
      <c r="D23" s="148" t="s">
        <v>87</v>
      </c>
      <c r="E23" s="318" t="s">
        <v>470</v>
      </c>
      <c r="F23" s="153" t="s">
        <v>77</v>
      </c>
    </row>
    <row r="24" spans="2:11" ht="14.4" x14ac:dyDescent="0.3">
      <c r="B24" s="91"/>
      <c r="C24" s="92"/>
      <c r="D24" s="93" t="s">
        <v>482</v>
      </c>
      <c r="E24" s="115"/>
      <c r="F24" s="94" t="s">
        <v>29</v>
      </c>
      <c r="G24" s="270" t="s">
        <v>483</v>
      </c>
    </row>
    <row r="25" spans="2:11" ht="14.4" x14ac:dyDescent="0.3">
      <c r="B25" s="91"/>
      <c r="C25" s="92"/>
      <c r="D25" s="93" t="s">
        <v>484</v>
      </c>
      <c r="E25" s="115"/>
      <c r="F25" s="94" t="s">
        <v>29</v>
      </c>
      <c r="G25" s="270" t="s">
        <v>485</v>
      </c>
    </row>
    <row r="26" spans="2:11" ht="14.4" x14ac:dyDescent="0.3">
      <c r="B26" s="91"/>
      <c r="C26" s="92"/>
      <c r="D26" s="88" t="s">
        <v>105</v>
      </c>
      <c r="E26" s="122"/>
      <c r="F26" s="123"/>
    </row>
    <row r="27" spans="2:11" ht="14.4" x14ac:dyDescent="0.3">
      <c r="B27" s="91"/>
      <c r="C27" s="92"/>
      <c r="D27" s="148" t="s">
        <v>106</v>
      </c>
      <c r="E27" s="152" t="s">
        <v>139</v>
      </c>
      <c r="F27" s="153" t="s">
        <v>78</v>
      </c>
    </row>
    <row r="28" spans="2:11" ht="14.4" x14ac:dyDescent="0.3">
      <c r="B28" s="91"/>
      <c r="C28" s="92"/>
      <c r="D28" s="88" t="s">
        <v>107</v>
      </c>
      <c r="E28" s="120"/>
      <c r="F28" s="123"/>
    </row>
    <row r="29" spans="2:11" ht="14.4" x14ac:dyDescent="0.3">
      <c r="B29" s="91"/>
      <c r="C29" s="92"/>
      <c r="D29" s="148" t="s">
        <v>108</v>
      </c>
      <c r="E29" s="152" t="s">
        <v>139</v>
      </c>
      <c r="F29" s="153" t="s">
        <v>79</v>
      </c>
    </row>
    <row r="30" spans="2:11" ht="14.4" x14ac:dyDescent="0.3">
      <c r="B30" s="91"/>
      <c r="C30" s="92"/>
      <c r="D30" s="122" t="s">
        <v>109</v>
      </c>
      <c r="E30" s="122"/>
      <c r="F30" s="123"/>
      <c r="K30" s="78"/>
    </row>
    <row r="31" spans="2:11" ht="33" customHeight="1" x14ac:dyDescent="0.3">
      <c r="B31" s="91"/>
      <c r="C31" s="92"/>
      <c r="D31" s="128" t="s">
        <v>387</v>
      </c>
      <c r="E31" s="120" t="s">
        <v>97</v>
      </c>
      <c r="F31" s="121" t="s">
        <v>29</v>
      </c>
      <c r="G31" s="327" t="s">
        <v>138</v>
      </c>
    </row>
    <row r="32" spans="2:11" ht="14.4" x14ac:dyDescent="0.3">
      <c r="B32" s="91"/>
      <c r="C32" s="92"/>
      <c r="D32" s="88" t="s">
        <v>110</v>
      </c>
      <c r="E32" s="122"/>
      <c r="F32" s="123"/>
    </row>
    <row r="33" spans="2:7" ht="14.4" x14ac:dyDescent="0.3">
      <c r="B33" s="91"/>
      <c r="C33" s="92"/>
      <c r="D33" s="148" t="s">
        <v>111</v>
      </c>
      <c r="E33" s="152" t="s">
        <v>139</v>
      </c>
      <c r="F33" s="154" t="s">
        <v>80</v>
      </c>
    </row>
    <row r="34" spans="2:7" ht="28.8" customHeight="1" x14ac:dyDescent="0.3">
      <c r="B34" s="91"/>
      <c r="C34" s="92"/>
      <c r="D34" s="149" t="s">
        <v>388</v>
      </c>
      <c r="E34" s="152" t="s">
        <v>139</v>
      </c>
      <c r="F34" s="328" t="s">
        <v>29</v>
      </c>
      <c r="G34" s="270" t="s">
        <v>112</v>
      </c>
    </row>
    <row r="35" spans="2:7" ht="14.4" x14ac:dyDescent="0.3">
      <c r="B35" s="91"/>
      <c r="C35" s="92"/>
      <c r="D35" s="122" t="s">
        <v>113</v>
      </c>
      <c r="E35" s="122"/>
      <c r="F35" s="123"/>
    </row>
    <row r="36" spans="2:7" ht="14.4" x14ac:dyDescent="0.3">
      <c r="B36" s="91"/>
      <c r="C36" s="92"/>
      <c r="D36" s="120" t="s">
        <v>574</v>
      </c>
      <c r="E36" s="120" t="s">
        <v>97</v>
      </c>
      <c r="F36" s="121" t="s">
        <v>81</v>
      </c>
    </row>
    <row r="37" spans="2:7" ht="14.4" x14ac:dyDescent="0.3">
      <c r="B37" s="91"/>
      <c r="C37" s="92"/>
      <c r="D37" s="122" t="s">
        <v>114</v>
      </c>
      <c r="E37" s="120"/>
      <c r="F37" s="123"/>
    </row>
    <row r="38" spans="2:7" ht="14.4" x14ac:dyDescent="0.3">
      <c r="B38" s="91"/>
      <c r="C38" s="92"/>
      <c r="D38" s="120" t="s">
        <v>83</v>
      </c>
      <c r="E38" s="120" t="s">
        <v>97</v>
      </c>
      <c r="F38" s="121" t="s">
        <v>82</v>
      </c>
    </row>
    <row r="39" spans="2:7" ht="14.4" x14ac:dyDescent="0.3">
      <c r="B39" s="91"/>
      <c r="C39" s="92"/>
      <c r="D39" s="120" t="s">
        <v>85</v>
      </c>
      <c r="E39" s="120" t="s">
        <v>97</v>
      </c>
      <c r="F39" s="121" t="s">
        <v>84</v>
      </c>
    </row>
    <row r="40" spans="2:7" ht="14.4" x14ac:dyDescent="0.3">
      <c r="B40" s="91"/>
      <c r="C40" s="92"/>
      <c r="D40" s="122" t="s">
        <v>115</v>
      </c>
      <c r="E40" s="120"/>
      <c r="F40" s="123"/>
    </row>
    <row r="41" spans="2:7" ht="14.4" x14ac:dyDescent="0.3">
      <c r="B41" s="91"/>
      <c r="C41" s="92"/>
      <c r="D41" s="120" t="s">
        <v>116</v>
      </c>
      <c r="E41" s="120" t="s">
        <v>97</v>
      </c>
      <c r="F41" s="121" t="s">
        <v>86</v>
      </c>
    </row>
    <row r="42" spans="2:7" ht="14.4" x14ac:dyDescent="0.3">
      <c r="B42" s="91"/>
      <c r="C42" s="92"/>
      <c r="D42" s="122" t="s">
        <v>117</v>
      </c>
      <c r="E42" s="120"/>
      <c r="F42" s="123"/>
    </row>
    <row r="43" spans="2:7" ht="14.4" x14ac:dyDescent="0.3">
      <c r="B43" s="91"/>
      <c r="C43" s="92"/>
      <c r="D43" s="124" t="s">
        <v>118</v>
      </c>
      <c r="E43" s="125" t="s">
        <v>487</v>
      </c>
      <c r="F43" s="127" t="s">
        <v>88</v>
      </c>
    </row>
    <row r="44" spans="2:7" s="142" customFormat="1" ht="27.6" x14ac:dyDescent="0.3">
      <c r="B44" s="140"/>
      <c r="C44" s="141"/>
      <c r="D44" s="150" t="s">
        <v>140</v>
      </c>
      <c r="E44" s="151" t="s">
        <v>141</v>
      </c>
      <c r="F44" s="330" t="s">
        <v>89</v>
      </c>
    </row>
    <row r="45" spans="2:7" s="142" customFormat="1" ht="27.6" x14ac:dyDescent="0.3">
      <c r="B45" s="140"/>
      <c r="C45" s="141"/>
      <c r="D45" s="143" t="s">
        <v>119</v>
      </c>
      <c r="E45" s="144" t="s">
        <v>97</v>
      </c>
      <c r="F45" s="145" t="s">
        <v>90</v>
      </c>
    </row>
    <row r="46" spans="2:7" ht="14.4" x14ac:dyDescent="0.3">
      <c r="B46" s="91"/>
      <c r="C46" s="92"/>
      <c r="D46" s="120" t="s">
        <v>120</v>
      </c>
      <c r="E46" s="120" t="s">
        <v>97</v>
      </c>
      <c r="F46" s="129" t="s">
        <v>142</v>
      </c>
    </row>
    <row r="47" spans="2:7" ht="29.4" customHeight="1" x14ac:dyDescent="0.3">
      <c r="B47" s="91"/>
      <c r="C47" s="92"/>
      <c r="D47" s="329" t="s">
        <v>486</v>
      </c>
      <c r="E47" s="332" t="s">
        <v>141</v>
      </c>
      <c r="F47" s="331" t="s">
        <v>29</v>
      </c>
      <c r="G47" s="327" t="s">
        <v>112</v>
      </c>
    </row>
    <row r="49" spans="2:6" ht="14.4" thickBot="1" x14ac:dyDescent="0.35"/>
    <row r="50" spans="2:6" ht="58.5" customHeight="1" x14ac:dyDescent="0.3">
      <c r="B50" s="376" t="s">
        <v>570</v>
      </c>
      <c r="C50" s="377"/>
      <c r="D50" s="377"/>
      <c r="E50" s="377"/>
      <c r="F50" s="378"/>
    </row>
    <row r="51" spans="2:6" ht="18" x14ac:dyDescent="0.35">
      <c r="B51" s="379" t="s">
        <v>121</v>
      </c>
      <c r="C51" s="380"/>
      <c r="D51" s="380"/>
      <c r="E51" s="380"/>
      <c r="F51" s="381"/>
    </row>
    <row r="52" spans="2:6" ht="14.4" x14ac:dyDescent="0.3">
      <c r="B52" s="95"/>
      <c r="C52" s="96" t="s">
        <v>571</v>
      </c>
      <c r="D52" s="97"/>
      <c r="E52" s="97"/>
      <c r="F52" s="98"/>
    </row>
    <row r="53" spans="2:6" ht="14.4" x14ac:dyDescent="0.3">
      <c r="B53" s="95"/>
      <c r="C53" s="99"/>
      <c r="D53" s="100" t="s">
        <v>122</v>
      </c>
      <c r="E53" s="100"/>
      <c r="F53" s="98"/>
    </row>
    <row r="54" spans="2:6" ht="14.4" x14ac:dyDescent="0.3">
      <c r="B54" s="95"/>
      <c r="C54" s="99"/>
      <c r="D54" s="100" t="s">
        <v>123</v>
      </c>
      <c r="E54" s="100"/>
      <c r="F54" s="98"/>
    </row>
    <row r="55" spans="2:6" ht="14.4" x14ac:dyDescent="0.3">
      <c r="B55" s="95"/>
      <c r="C55" s="99"/>
      <c r="D55" s="100" t="s">
        <v>124</v>
      </c>
      <c r="E55" s="100"/>
      <c r="F55" s="98"/>
    </row>
    <row r="56" spans="2:6" ht="14.4" x14ac:dyDescent="0.3">
      <c r="B56" s="95"/>
      <c r="C56" s="99"/>
      <c r="D56" s="100" t="s">
        <v>125</v>
      </c>
      <c r="E56" s="100"/>
      <c r="F56" s="98"/>
    </row>
    <row r="57" spans="2:6" ht="18" x14ac:dyDescent="0.35">
      <c r="B57" s="382" t="s">
        <v>143</v>
      </c>
      <c r="C57" s="383"/>
      <c r="D57" s="383"/>
      <c r="E57" s="383"/>
      <c r="F57" s="384"/>
    </row>
    <row r="58" spans="2:6" ht="14.4" x14ac:dyDescent="0.3">
      <c r="B58" s="101"/>
      <c r="C58" s="102" t="s">
        <v>572</v>
      </c>
      <c r="D58" s="103"/>
      <c r="E58" s="103"/>
      <c r="F58" s="104"/>
    </row>
    <row r="59" spans="2:6" ht="28.2" x14ac:dyDescent="0.3">
      <c r="B59" s="101"/>
      <c r="C59" s="105"/>
      <c r="D59" s="146" t="s">
        <v>144</v>
      </c>
      <c r="E59" s="106"/>
      <c r="F59" s="104"/>
    </row>
    <row r="60" spans="2:6" ht="17.25" customHeight="1" x14ac:dyDescent="0.3">
      <c r="B60" s="101"/>
      <c r="C60" s="105"/>
      <c r="D60" s="106" t="s">
        <v>126</v>
      </c>
      <c r="E60" s="106"/>
      <c r="F60" s="104"/>
    </row>
    <row r="61" spans="2:6" ht="14.4" x14ac:dyDescent="0.3">
      <c r="B61" s="101"/>
      <c r="C61" s="102" t="s">
        <v>573</v>
      </c>
      <c r="D61" s="103"/>
      <c r="E61" s="103"/>
      <c r="F61" s="104"/>
    </row>
    <row r="62" spans="2:6" ht="14.4" x14ac:dyDescent="0.3">
      <c r="B62" s="101"/>
      <c r="C62" s="105"/>
      <c r="D62" s="106" t="s">
        <v>123</v>
      </c>
      <c r="E62" s="106"/>
      <c r="F62" s="104"/>
    </row>
    <row r="63" spans="2:6" ht="14.4" x14ac:dyDescent="0.3">
      <c r="B63" s="101"/>
      <c r="C63" s="105"/>
      <c r="D63" s="106" t="s">
        <v>124</v>
      </c>
      <c r="E63" s="106"/>
      <c r="F63" s="104"/>
    </row>
    <row r="64" spans="2:6" ht="14.4" x14ac:dyDescent="0.3">
      <c r="B64" s="101"/>
      <c r="C64" s="105"/>
      <c r="D64" s="106" t="s">
        <v>127</v>
      </c>
      <c r="E64" s="106"/>
      <c r="F64" s="104"/>
    </row>
    <row r="65" spans="2:6" ht="14.4" x14ac:dyDescent="0.3">
      <c r="B65" s="101"/>
      <c r="C65" s="105"/>
      <c r="D65" s="106" t="s">
        <v>128</v>
      </c>
      <c r="E65" s="106"/>
      <c r="F65" s="104"/>
    </row>
    <row r="66" spans="2:6" ht="14.4" x14ac:dyDescent="0.3">
      <c r="B66" s="101"/>
      <c r="C66" s="105"/>
      <c r="D66" s="106" t="s">
        <v>129</v>
      </c>
      <c r="E66" s="106"/>
      <c r="F66" s="104"/>
    </row>
    <row r="67" spans="2:6" ht="15" thickBot="1" x14ac:dyDescent="0.35">
      <c r="B67" s="107"/>
      <c r="C67" s="108"/>
      <c r="D67" s="109" t="s">
        <v>130</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1000000}"/>
    <hyperlink ref="F16" location="'PM-KV-03-00'!B1" display="PM-KV-03-00" xr:uid="{00000000-0004-0000-0000-000002000000}"/>
    <hyperlink ref="F27" location="'PM-KV-03-06'!A1" display="PM-KV-03-06" xr:uid="{00000000-0004-0000-0000-000004000000}"/>
    <hyperlink ref="F29" location="'PM-KV-03-07'!A1" display="PM-KV-03-07" xr:uid="{00000000-0004-0000-0000-000005000000}"/>
    <hyperlink ref="F33" location="'PM-KV-03-08'!A1" display="PM-KV-03-08" xr:uid="{00000000-0004-0000-0000-000006000000}"/>
    <hyperlink ref="G34" r:id="rId1" xr:uid="{00000000-0004-0000-0000-000008000000}"/>
    <hyperlink ref="F22" location="'PM-KV-03-04'!B1" display="PM-KV-03-04" xr:uid="{00000000-0004-0000-0000-00000B000000}"/>
    <hyperlink ref="F23" location="'PM-KV-03-05'!B1" display="PM-KV-03-05" xr:uid="{00000000-0004-0000-0000-00000C000000}"/>
    <hyperlink ref="G24" r:id="rId2" xr:uid="{D2934631-CC14-4FEE-9FF8-989CDA1715B5}"/>
    <hyperlink ref="F24" location="'PM-KV-03-01'!C33" display="PM-KV-03-01" xr:uid="{27E2F228-9631-4DAF-95C1-B074241D4B5C}"/>
    <hyperlink ref="G25" r:id="rId3" xr:uid="{F7E40CC4-3A57-4DF6-BF0C-8997ADECF63A}"/>
    <hyperlink ref="F25" location="'PM-KV-03-01'!C33" display="PM-KV-03-01" xr:uid="{B49AB110-CB38-40D6-953B-5056F8DC8C6B}"/>
    <hyperlink ref="F34" location="'PM-KV-03-01'!C81" display="PM-KV-03-01" xr:uid="{30BA6417-7BE0-4713-8086-2C127AFAF7A1}"/>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3" t="s">
        <v>10</v>
      </c>
      <c r="P80" s="29"/>
      <c r="Q80" s="111"/>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136</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131</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6"/>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103" location="'PM-KV-03-01'!B114" display="Összefoglalás 11.pont" xr:uid="{D94192EC-4419-4768-8DB0-93FEF40F116F}"/>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63"/>
      <c r="D3" s="263"/>
      <c r="E3" s="263"/>
      <c r="F3" s="263"/>
      <c r="G3" s="263"/>
      <c r="H3" s="48"/>
      <c r="I3" s="49"/>
    </row>
    <row r="4" spans="2:10" ht="15.75" customHeight="1" x14ac:dyDescent="0.3">
      <c r="B4" s="405" t="s">
        <v>30</v>
      </c>
      <c r="C4" s="405"/>
      <c r="D4" s="405"/>
      <c r="E4" s="405"/>
      <c r="F4" s="405"/>
      <c r="G4" s="405"/>
      <c r="H4" s="405"/>
      <c r="I4" s="405"/>
    </row>
    <row r="5" spans="2:10" ht="96.75" customHeight="1" x14ac:dyDescent="0.3">
      <c r="B5" s="406" t="s">
        <v>389</v>
      </c>
      <c r="C5" s="406"/>
      <c r="D5" s="406"/>
      <c r="E5" s="406"/>
      <c r="F5" s="406"/>
      <c r="G5" s="406"/>
      <c r="H5" s="406"/>
      <c r="I5" s="406"/>
    </row>
    <row r="6" spans="2:10" ht="113.4" customHeight="1" x14ac:dyDescent="0.3">
      <c r="B6" s="271"/>
      <c r="C6" s="407" t="s">
        <v>390</v>
      </c>
      <c r="D6" s="407"/>
      <c r="E6" s="407"/>
      <c r="F6" s="407"/>
      <c r="G6" s="407"/>
      <c r="H6" s="407"/>
      <c r="I6" s="271"/>
    </row>
    <row r="7" spans="2:10" ht="46.5" customHeight="1" x14ac:dyDescent="0.25">
      <c r="B7" s="409" t="s">
        <v>565</v>
      </c>
      <c r="C7" s="409"/>
      <c r="D7" s="409"/>
      <c r="E7" s="409"/>
      <c r="F7" s="409"/>
      <c r="G7" s="409"/>
      <c r="H7" s="409"/>
      <c r="I7" s="409"/>
    </row>
    <row r="8" spans="2:10" ht="15" customHeight="1" x14ac:dyDescent="0.3">
      <c r="B8" s="51" t="s">
        <v>31</v>
      </c>
      <c r="C8" s="130" t="s">
        <v>32</v>
      </c>
      <c r="D8" s="131"/>
      <c r="E8" s="131"/>
      <c r="F8" s="131"/>
      <c r="G8" s="131"/>
      <c r="H8" s="131"/>
      <c r="I8" s="47"/>
    </row>
    <row r="9" spans="2:10" ht="15" customHeight="1" x14ac:dyDescent="0.3">
      <c r="B9" s="50"/>
      <c r="C9" s="132" t="s">
        <v>33</v>
      </c>
      <c r="D9" s="131"/>
      <c r="E9" s="131"/>
      <c r="F9" s="131"/>
      <c r="G9" s="131"/>
      <c r="H9" s="131"/>
      <c r="I9" s="47"/>
    </row>
    <row r="10" spans="2:10" ht="12.9" hidden="1" customHeight="1" x14ac:dyDescent="0.3">
      <c r="B10" s="50"/>
      <c r="C10" s="133" t="s">
        <v>34</v>
      </c>
      <c r="D10" s="131"/>
      <c r="E10" s="131"/>
      <c r="F10" s="131"/>
      <c r="G10" s="131"/>
      <c r="H10" s="131"/>
      <c r="I10" s="47"/>
    </row>
    <row r="11" spans="2:10" ht="80.25" customHeight="1" x14ac:dyDescent="0.3">
      <c r="B11" s="50"/>
      <c r="C11" s="408" t="s">
        <v>145</v>
      </c>
      <c r="D11" s="408"/>
      <c r="E11" s="408"/>
      <c r="F11" s="408"/>
      <c r="G11" s="408"/>
      <c r="H11" s="408"/>
      <c r="I11" s="47"/>
    </row>
    <row r="12" spans="2:10" ht="57" customHeight="1" x14ac:dyDescent="0.3">
      <c r="B12" s="50"/>
      <c r="C12" s="408" t="s">
        <v>575</v>
      </c>
      <c r="D12" s="408"/>
      <c r="E12" s="408"/>
      <c r="F12" s="408"/>
      <c r="G12" s="408"/>
      <c r="H12" s="408"/>
      <c r="I12" s="47"/>
    </row>
    <row r="13" spans="2:10" ht="3.75" customHeight="1" x14ac:dyDescent="0.3">
      <c r="B13" s="50"/>
      <c r="C13" s="264"/>
      <c r="D13" s="264"/>
      <c r="E13" s="264"/>
      <c r="F13" s="264"/>
      <c r="G13" s="264"/>
      <c r="H13" s="264"/>
      <c r="I13" s="47"/>
    </row>
    <row r="14" spans="2:10" s="274" customFormat="1" ht="30.75" customHeight="1" x14ac:dyDescent="0.3">
      <c r="B14" s="272"/>
      <c r="C14" s="404" t="s">
        <v>576</v>
      </c>
      <c r="D14" s="404"/>
      <c r="E14" s="404"/>
      <c r="F14" s="404"/>
      <c r="G14" s="404"/>
      <c r="H14" s="404"/>
      <c r="I14" s="273"/>
    </row>
    <row r="15" spans="2:10" ht="5.25" customHeight="1" x14ac:dyDescent="0.3">
      <c r="B15" s="54"/>
      <c r="C15" s="134"/>
      <c r="D15" s="134"/>
      <c r="E15" s="134"/>
      <c r="F15" s="134"/>
      <c r="G15" s="134"/>
      <c r="H15" s="134"/>
      <c r="I15" s="55"/>
    </row>
    <row r="16" spans="2:10" ht="31.5" customHeight="1" x14ac:dyDescent="0.3">
      <c r="B16" s="54"/>
      <c r="C16" s="399" t="s">
        <v>577</v>
      </c>
      <c r="D16" s="399"/>
      <c r="E16" s="399"/>
      <c r="F16" s="399"/>
      <c r="G16" s="399"/>
      <c r="H16" s="399"/>
      <c r="I16" s="55"/>
    </row>
    <row r="17" spans="2:9" ht="15" customHeight="1" x14ac:dyDescent="0.3">
      <c r="B17" s="54"/>
      <c r="C17" s="275"/>
      <c r="D17" s="275"/>
      <c r="E17" s="275"/>
      <c r="F17" s="275"/>
      <c r="G17" s="275"/>
      <c r="H17" s="275"/>
      <c r="I17" s="55"/>
    </row>
    <row r="18" spans="2:9" ht="113.25" customHeight="1" x14ac:dyDescent="0.25">
      <c r="B18" s="276" t="s">
        <v>146</v>
      </c>
      <c r="C18" s="402" t="s">
        <v>404</v>
      </c>
      <c r="D18" s="402"/>
      <c r="E18" s="402"/>
      <c r="F18" s="402"/>
      <c r="G18" s="402"/>
      <c r="H18" s="402"/>
      <c r="I18" s="47"/>
    </row>
    <row r="19" spans="2:9" ht="161.4" customHeight="1" x14ac:dyDescent="0.25">
      <c r="B19" s="276" t="s">
        <v>147</v>
      </c>
      <c r="C19" s="402" t="s">
        <v>405</v>
      </c>
      <c r="D19" s="402"/>
      <c r="E19" s="402"/>
      <c r="F19" s="402"/>
      <c r="G19" s="402"/>
      <c r="H19" s="402"/>
      <c r="I19" s="47"/>
    </row>
    <row r="20" spans="2:9" ht="5.25" customHeight="1" x14ac:dyDescent="0.3">
      <c r="B20" s="54"/>
      <c r="C20" s="134"/>
      <c r="D20" s="134"/>
      <c r="E20" s="134"/>
      <c r="F20" s="134"/>
      <c r="G20" s="134"/>
      <c r="H20" s="134"/>
      <c r="I20" s="55"/>
    </row>
    <row r="21" spans="2:9" ht="18.75" customHeight="1" x14ac:dyDescent="0.3">
      <c r="B21" s="50"/>
      <c r="C21" s="399" t="s">
        <v>35</v>
      </c>
      <c r="D21" s="399"/>
      <c r="E21" s="399"/>
      <c r="F21" s="399"/>
      <c r="G21" s="399"/>
      <c r="H21" s="399"/>
      <c r="I21" s="56"/>
    </row>
    <row r="22" spans="2:9" ht="18.75" customHeight="1" x14ac:dyDescent="0.3">
      <c r="B22" s="50"/>
      <c r="C22" s="57"/>
      <c r="D22" s="57"/>
      <c r="E22" s="57"/>
      <c r="F22" s="57"/>
      <c r="G22" s="57"/>
      <c r="H22" s="57"/>
      <c r="I22" s="56"/>
    </row>
    <row r="23" spans="2:9" ht="32.25" customHeight="1" x14ac:dyDescent="0.25">
      <c r="B23" s="276" t="s">
        <v>36</v>
      </c>
      <c r="C23" s="403" t="s">
        <v>391</v>
      </c>
      <c r="D23" s="403"/>
      <c r="E23" s="403"/>
      <c r="F23" s="403"/>
      <c r="G23" s="403"/>
      <c r="H23" s="403"/>
      <c r="I23" s="47"/>
    </row>
    <row r="24" spans="2:9" ht="9" customHeight="1" x14ac:dyDescent="0.3">
      <c r="B24" s="50"/>
      <c r="C24" s="132"/>
      <c r="D24" s="131"/>
      <c r="E24" s="131"/>
      <c r="F24" s="131"/>
      <c r="G24" s="131"/>
      <c r="H24" s="131"/>
      <c r="I24" s="47"/>
    </row>
    <row r="25" spans="2:9" ht="55.5" customHeight="1" x14ac:dyDescent="0.3">
      <c r="B25" s="50"/>
      <c r="C25" s="397" t="s">
        <v>481</v>
      </c>
      <c r="D25" s="397"/>
      <c r="E25" s="397"/>
      <c r="F25" s="397"/>
      <c r="G25" s="397"/>
      <c r="H25" s="397"/>
      <c r="I25" s="47"/>
    </row>
    <row r="26" spans="2:9" ht="6" customHeight="1" x14ac:dyDescent="0.3">
      <c r="B26" s="50"/>
      <c r="C26" s="47"/>
      <c r="D26" s="47"/>
      <c r="E26" s="47"/>
      <c r="F26" s="47"/>
      <c r="G26" s="47"/>
      <c r="H26" s="47"/>
      <c r="I26" s="47"/>
    </row>
    <row r="27" spans="2:9" ht="16.5" customHeight="1" x14ac:dyDescent="0.3">
      <c r="B27" s="50"/>
      <c r="C27" s="399" t="s">
        <v>37</v>
      </c>
      <c r="D27" s="399"/>
      <c r="E27" s="399"/>
      <c r="F27" s="399"/>
      <c r="G27" s="399"/>
      <c r="H27" s="399"/>
      <c r="I27" s="47"/>
    </row>
    <row r="28" spans="2:9" ht="18.75" customHeight="1" x14ac:dyDescent="0.3">
      <c r="B28" s="50"/>
      <c r="C28" s="57"/>
      <c r="D28" s="57"/>
      <c r="E28" s="57"/>
      <c r="F28" s="57"/>
      <c r="G28" s="57"/>
      <c r="H28" s="57"/>
      <c r="I28" s="56"/>
    </row>
    <row r="29" spans="2:9" ht="20.25" customHeight="1" x14ac:dyDescent="0.3">
      <c r="B29" s="51" t="s">
        <v>38</v>
      </c>
      <c r="C29" s="52" t="s">
        <v>392</v>
      </c>
      <c r="D29" s="47"/>
      <c r="E29" s="47"/>
      <c r="F29" s="47"/>
      <c r="G29" s="47"/>
      <c r="H29" s="47"/>
      <c r="I29" s="47"/>
    </row>
    <row r="30" spans="2:9" ht="18" customHeight="1" x14ac:dyDescent="0.3">
      <c r="B30" s="50"/>
      <c r="C30" s="53" t="s">
        <v>39</v>
      </c>
      <c r="D30" s="47"/>
      <c r="E30" s="47"/>
      <c r="F30" s="47"/>
      <c r="G30" s="47"/>
      <c r="H30" s="47"/>
      <c r="I30" s="47"/>
    </row>
    <row r="31" spans="2:9" ht="45" customHeight="1" x14ac:dyDescent="0.3">
      <c r="B31" s="50"/>
      <c r="C31" s="394" t="s">
        <v>40</v>
      </c>
      <c r="D31" s="394"/>
      <c r="E31" s="394"/>
      <c r="F31" s="394"/>
      <c r="G31" s="394"/>
      <c r="H31" s="394"/>
      <c r="I31" s="47"/>
    </row>
    <row r="32" spans="2:9" ht="27.75" customHeight="1" x14ac:dyDescent="0.3">
      <c r="B32" s="50"/>
      <c r="C32" s="394" t="s">
        <v>393</v>
      </c>
      <c r="D32" s="394"/>
      <c r="E32" s="394"/>
      <c r="F32" s="394"/>
      <c r="G32" s="394"/>
      <c r="H32" s="394"/>
      <c r="I32" s="47"/>
    </row>
    <row r="33" spans="2:9" ht="61.8" customHeight="1" x14ac:dyDescent="0.3">
      <c r="B33" s="50"/>
      <c r="C33" s="400" t="s">
        <v>578</v>
      </c>
      <c r="D33" s="401"/>
      <c r="E33" s="401"/>
      <c r="F33" s="401"/>
      <c r="G33" s="401"/>
      <c r="H33" s="401"/>
      <c r="I33" s="47"/>
    </row>
    <row r="34" spans="2:9" ht="81.599999999999994" customHeight="1" x14ac:dyDescent="0.3">
      <c r="B34" s="50"/>
      <c r="C34" s="394" t="s">
        <v>579</v>
      </c>
      <c r="D34" s="394"/>
      <c r="E34" s="394"/>
      <c r="F34" s="394"/>
      <c r="G34" s="394"/>
      <c r="H34" s="394"/>
      <c r="I34" s="47"/>
    </row>
    <row r="35" spans="2:9" ht="8.25" customHeight="1" x14ac:dyDescent="0.3">
      <c r="B35" s="51"/>
      <c r="C35" s="324"/>
      <c r="D35" s="324"/>
      <c r="E35" s="324"/>
      <c r="F35" s="324"/>
      <c r="G35" s="324"/>
      <c r="H35" s="324"/>
      <c r="I35" s="47"/>
    </row>
    <row r="36" spans="2:9" ht="17.25" customHeight="1" x14ac:dyDescent="0.3">
      <c r="B36" s="51"/>
      <c r="C36" s="395" t="s">
        <v>483</v>
      </c>
      <c r="D36" s="395"/>
      <c r="E36" s="395"/>
      <c r="F36" s="395"/>
      <c r="G36" s="395"/>
      <c r="H36" s="395"/>
      <c r="I36" s="47"/>
    </row>
    <row r="37" spans="2:9" ht="8.25" customHeight="1" x14ac:dyDescent="0.3">
      <c r="B37" s="51"/>
      <c r="C37" s="324"/>
      <c r="D37" s="324"/>
      <c r="E37" s="324"/>
      <c r="F37" s="324"/>
      <c r="G37" s="324"/>
      <c r="H37" s="324"/>
      <c r="I37" s="47"/>
    </row>
    <row r="38" spans="2:9" ht="17.25" customHeight="1" x14ac:dyDescent="0.3">
      <c r="B38" s="51"/>
      <c r="C38" s="395" t="s">
        <v>488</v>
      </c>
      <c r="D38" s="395"/>
      <c r="E38" s="395"/>
      <c r="F38" s="395"/>
      <c r="G38" s="395"/>
      <c r="H38" s="395"/>
      <c r="I38" s="47"/>
    </row>
    <row r="39" spans="2:9" ht="8.25" customHeight="1" x14ac:dyDescent="0.3">
      <c r="B39" s="51"/>
      <c r="C39" s="47"/>
      <c r="D39" s="47"/>
      <c r="E39" s="47"/>
      <c r="F39" s="47"/>
      <c r="G39" s="47"/>
      <c r="H39" s="47"/>
      <c r="I39" s="47"/>
    </row>
    <row r="40" spans="2:9" ht="20.399999999999999" customHeight="1" x14ac:dyDescent="0.3">
      <c r="B40" s="51"/>
      <c r="C40" s="395" t="s">
        <v>489</v>
      </c>
      <c r="D40" s="395"/>
      <c r="E40" s="395"/>
      <c r="F40" s="395"/>
      <c r="G40" s="395"/>
      <c r="H40" s="395"/>
      <c r="I40" s="47"/>
    </row>
    <row r="41" spans="2:9" ht="8.25" customHeight="1" x14ac:dyDescent="0.3">
      <c r="B41" s="51"/>
      <c r="C41" s="47"/>
      <c r="D41" s="47"/>
      <c r="E41" s="47"/>
      <c r="F41" s="47"/>
      <c r="G41" s="47"/>
      <c r="H41" s="47"/>
      <c r="I41" s="47"/>
    </row>
    <row r="42" spans="2:9" ht="17.25" customHeight="1" x14ac:dyDescent="0.3">
      <c r="B42" s="51"/>
      <c r="C42" s="395" t="s">
        <v>567</v>
      </c>
      <c r="D42" s="412"/>
      <c r="E42" s="412"/>
      <c r="F42" s="412"/>
      <c r="G42" s="412"/>
      <c r="H42" s="412"/>
      <c r="I42" s="47"/>
    </row>
    <row r="43" spans="2:9" ht="8.25" customHeight="1" x14ac:dyDescent="0.3">
      <c r="B43" s="51"/>
      <c r="C43" s="47"/>
      <c r="D43" s="47"/>
      <c r="E43" s="47"/>
      <c r="F43" s="47"/>
      <c r="G43" s="47"/>
      <c r="H43" s="47"/>
      <c r="I43" s="47"/>
    </row>
    <row r="44" spans="2:9" ht="17.25" customHeight="1" x14ac:dyDescent="0.3">
      <c r="B44" s="54"/>
      <c r="C44" s="393" t="s">
        <v>41</v>
      </c>
      <c r="D44" s="393"/>
      <c r="E44" s="393"/>
      <c r="F44" s="393"/>
      <c r="G44" s="393"/>
      <c r="H44" s="393"/>
      <c r="I44" s="54"/>
    </row>
    <row r="45" spans="2:9" ht="8.25" customHeight="1" x14ac:dyDescent="0.3">
      <c r="B45" s="50"/>
      <c r="C45" s="411"/>
      <c r="D45" s="411"/>
      <c r="E45" s="411"/>
      <c r="F45" s="411"/>
      <c r="G45" s="411"/>
      <c r="H45" s="411"/>
      <c r="I45" s="54"/>
    </row>
    <row r="46" spans="2:9" ht="18" customHeight="1" x14ac:dyDescent="0.25">
      <c r="B46" s="52"/>
      <c r="C46" s="393" t="s">
        <v>42</v>
      </c>
      <c r="D46" s="393"/>
      <c r="E46" s="393"/>
      <c r="F46" s="393"/>
      <c r="G46" s="393"/>
      <c r="H46" s="393"/>
      <c r="I46" s="52"/>
    </row>
    <row r="47" spans="2:9" ht="8.4" customHeight="1" x14ac:dyDescent="0.3">
      <c r="B47" s="52"/>
      <c r="C47" s="394"/>
      <c r="D47" s="394"/>
      <c r="E47" s="394"/>
      <c r="F47" s="394"/>
      <c r="G47" s="394"/>
      <c r="H47" s="394"/>
      <c r="I47" s="52"/>
    </row>
    <row r="48" spans="2:9" ht="71.25" customHeight="1" x14ac:dyDescent="0.3">
      <c r="B48" s="52"/>
      <c r="C48" s="394" t="s">
        <v>394</v>
      </c>
      <c r="D48" s="394"/>
      <c r="E48" s="394"/>
      <c r="F48" s="394"/>
      <c r="G48" s="394"/>
      <c r="H48" s="394"/>
      <c r="I48" s="52"/>
    </row>
    <row r="49" spans="2:9" ht="5.25" customHeight="1" x14ac:dyDescent="0.3">
      <c r="B49" s="52"/>
      <c r="C49" s="265"/>
      <c r="D49" s="265"/>
      <c r="E49" s="265"/>
      <c r="F49" s="265"/>
      <c r="G49" s="265"/>
      <c r="H49" s="265"/>
      <c r="I49" s="52"/>
    </row>
    <row r="50" spans="2:9" ht="19.8" customHeight="1" x14ac:dyDescent="0.3">
      <c r="B50" s="50"/>
      <c r="C50" s="393" t="s">
        <v>564</v>
      </c>
      <c r="D50" s="393"/>
      <c r="E50" s="393"/>
      <c r="F50" s="393"/>
      <c r="G50" s="393"/>
      <c r="H50" s="393"/>
      <c r="I50" s="47"/>
    </row>
    <row r="51" spans="2:9" ht="18" customHeight="1" x14ac:dyDescent="0.3">
      <c r="B51" s="50"/>
      <c r="C51" s="57"/>
      <c r="D51" s="57"/>
      <c r="E51" s="57"/>
      <c r="F51" s="57"/>
      <c r="G51" s="57"/>
      <c r="H51" s="57"/>
      <c r="I51" s="56"/>
    </row>
    <row r="52" spans="2:9" ht="33.75" customHeight="1" x14ac:dyDescent="0.25">
      <c r="B52" s="276" t="s">
        <v>43</v>
      </c>
      <c r="C52" s="533" t="s">
        <v>395</v>
      </c>
      <c r="D52" s="533"/>
      <c r="E52" s="533"/>
      <c r="F52" s="533"/>
      <c r="G52" s="533"/>
      <c r="H52" s="533"/>
      <c r="I52" s="47"/>
    </row>
    <row r="53" spans="2:9" ht="6.75" customHeight="1" x14ac:dyDescent="0.3">
      <c r="B53" s="50"/>
      <c r="C53" s="534"/>
      <c r="D53" s="535"/>
      <c r="E53" s="535"/>
      <c r="F53" s="535"/>
      <c r="G53" s="535"/>
      <c r="H53" s="535"/>
      <c r="I53" s="47"/>
    </row>
    <row r="54" spans="2:9" ht="40.5" customHeight="1" x14ac:dyDescent="0.3">
      <c r="B54" s="50"/>
      <c r="C54" s="536" t="s">
        <v>148</v>
      </c>
      <c r="D54" s="536"/>
      <c r="E54" s="536"/>
      <c r="F54" s="536"/>
      <c r="G54" s="536"/>
      <c r="H54" s="536"/>
      <c r="I54" s="47"/>
    </row>
    <row r="55" spans="2:9" ht="69" customHeight="1" x14ac:dyDescent="0.3">
      <c r="B55" s="50"/>
      <c r="C55" s="536" t="s">
        <v>396</v>
      </c>
      <c r="D55" s="536"/>
      <c r="E55" s="536"/>
      <c r="F55" s="536"/>
      <c r="G55" s="536"/>
      <c r="H55" s="536"/>
      <c r="I55" s="47"/>
    </row>
    <row r="56" spans="2:9" ht="44.25" customHeight="1" x14ac:dyDescent="0.3">
      <c r="B56" s="50"/>
      <c r="C56" s="536" t="s">
        <v>596</v>
      </c>
      <c r="D56" s="536"/>
      <c r="E56" s="536"/>
      <c r="F56" s="536"/>
      <c r="G56" s="536"/>
      <c r="H56" s="536"/>
      <c r="I56" s="47"/>
    </row>
    <row r="57" spans="2:9" ht="14.25" customHeight="1" x14ac:dyDescent="0.3">
      <c r="B57" s="50"/>
      <c r="C57" s="47"/>
      <c r="D57" s="47"/>
      <c r="E57" s="47"/>
      <c r="F57" s="47"/>
      <c r="G57" s="47"/>
      <c r="H57" s="47"/>
      <c r="I57" s="47"/>
    </row>
    <row r="58" spans="2:9" ht="15.6" x14ac:dyDescent="0.3">
      <c r="B58" s="50"/>
      <c r="C58" s="393" t="s">
        <v>44</v>
      </c>
      <c r="D58" s="393"/>
      <c r="E58" s="393"/>
      <c r="F58" s="393"/>
      <c r="G58" s="393"/>
      <c r="H58" s="393"/>
      <c r="I58" s="47"/>
    </row>
    <row r="59" spans="2:9" ht="9" customHeight="1" x14ac:dyDescent="0.3">
      <c r="B59" s="50"/>
      <c r="C59" s="57"/>
      <c r="D59" s="57"/>
      <c r="E59" s="57"/>
      <c r="F59" s="57"/>
      <c r="G59" s="57"/>
      <c r="H59" s="57"/>
      <c r="I59" s="47"/>
    </row>
    <row r="60" spans="2:9" ht="15.6" x14ac:dyDescent="0.3">
      <c r="B60" s="50"/>
      <c r="C60" s="395" t="s">
        <v>397</v>
      </c>
      <c r="D60" s="395"/>
      <c r="E60" s="395"/>
      <c r="F60" s="395"/>
      <c r="G60" s="395"/>
      <c r="H60" s="395"/>
      <c r="I60" s="47"/>
    </row>
    <row r="61" spans="2:9" ht="18.75" customHeight="1" x14ac:dyDescent="0.3">
      <c r="B61" s="50"/>
      <c r="C61" s="57"/>
      <c r="D61" s="57"/>
      <c r="E61" s="57"/>
      <c r="F61" s="57"/>
      <c r="G61" s="57"/>
      <c r="H61" s="57"/>
      <c r="I61" s="56"/>
    </row>
    <row r="62" spans="2:9" ht="20.25" customHeight="1" x14ac:dyDescent="0.3">
      <c r="B62" s="51" t="s">
        <v>45</v>
      </c>
      <c r="C62" s="52" t="s">
        <v>149</v>
      </c>
      <c r="D62" s="47"/>
      <c r="E62" s="47"/>
      <c r="F62" s="47"/>
      <c r="G62" s="47"/>
      <c r="H62" s="47"/>
      <c r="I62" s="47"/>
    </row>
    <row r="63" spans="2:9" ht="57.75" customHeight="1" x14ac:dyDescent="0.3">
      <c r="B63" s="50"/>
      <c r="C63" s="413" t="s">
        <v>150</v>
      </c>
      <c r="D63" s="413"/>
      <c r="E63" s="413"/>
      <c r="F63" s="413"/>
      <c r="G63" s="413"/>
      <c r="H63" s="413"/>
      <c r="I63" s="47"/>
    </row>
    <row r="64" spans="2:9" ht="15.75" customHeight="1" x14ac:dyDescent="0.3">
      <c r="B64" s="51"/>
      <c r="C64" s="47"/>
      <c r="D64" s="47"/>
      <c r="E64" s="47"/>
      <c r="F64" s="47"/>
      <c r="G64" s="47"/>
      <c r="H64" s="47"/>
      <c r="I64" s="47"/>
    </row>
    <row r="65" spans="2:9" ht="19.5" customHeight="1" x14ac:dyDescent="0.3">
      <c r="B65" s="54"/>
      <c r="C65" s="393" t="s">
        <v>46</v>
      </c>
      <c r="D65" s="393"/>
      <c r="E65" s="393"/>
      <c r="F65" s="393"/>
      <c r="G65" s="393"/>
      <c r="H65" s="393"/>
      <c r="I65" s="54"/>
    </row>
    <row r="66" spans="2:9" ht="18.75" customHeight="1" x14ac:dyDescent="0.3">
      <c r="B66" s="50"/>
      <c r="C66" s="57"/>
      <c r="D66" s="57"/>
      <c r="E66" s="57"/>
      <c r="F66" s="57"/>
      <c r="G66" s="57"/>
      <c r="H66" s="57"/>
      <c r="I66" s="56"/>
    </row>
    <row r="67" spans="2:9" ht="17.25" customHeight="1" x14ac:dyDescent="0.3">
      <c r="B67" s="51" t="s">
        <v>47</v>
      </c>
      <c r="C67" s="130" t="s">
        <v>398</v>
      </c>
      <c r="D67" s="131"/>
      <c r="E67" s="131"/>
      <c r="F67" s="131"/>
      <c r="G67" s="131"/>
      <c r="H67" s="131"/>
      <c r="I67" s="47"/>
    </row>
    <row r="68" spans="2:9" ht="57" customHeight="1" x14ac:dyDescent="0.3">
      <c r="B68" s="50"/>
      <c r="C68" s="390" t="s">
        <v>471</v>
      </c>
      <c r="D68" s="390"/>
      <c r="E68" s="390"/>
      <c r="F68" s="390"/>
      <c r="G68" s="390"/>
      <c r="H68" s="390"/>
      <c r="I68" s="47"/>
    </row>
    <row r="69" spans="2:9" ht="68.25" customHeight="1" x14ac:dyDescent="0.3">
      <c r="B69" s="50"/>
      <c r="C69" s="390" t="s">
        <v>472</v>
      </c>
      <c r="D69" s="390"/>
      <c r="E69" s="390"/>
      <c r="F69" s="390"/>
      <c r="G69" s="390"/>
      <c r="H69" s="390"/>
      <c r="I69" s="47"/>
    </row>
    <row r="70" spans="2:9" ht="57.75" customHeight="1" x14ac:dyDescent="0.3">
      <c r="B70" s="50"/>
      <c r="C70" s="390" t="s">
        <v>473</v>
      </c>
      <c r="D70" s="390"/>
      <c r="E70" s="390"/>
      <c r="F70" s="390"/>
      <c r="G70" s="390"/>
      <c r="H70" s="390"/>
      <c r="I70" s="47"/>
    </row>
    <row r="71" spans="2:9" ht="10.5" customHeight="1" x14ac:dyDescent="0.3">
      <c r="B71" s="51"/>
      <c r="C71" s="131"/>
      <c r="D71" s="131"/>
      <c r="E71" s="131"/>
      <c r="F71" s="131"/>
      <c r="G71" s="131"/>
      <c r="H71" s="131"/>
      <c r="I71" s="47"/>
    </row>
    <row r="72" spans="2:9" ht="18" customHeight="1" x14ac:dyDescent="0.3">
      <c r="B72" s="54"/>
      <c r="C72" s="391" t="s">
        <v>399</v>
      </c>
      <c r="D72" s="391"/>
      <c r="E72" s="391"/>
      <c r="F72" s="391"/>
      <c r="G72" s="391"/>
      <c r="H72" s="391"/>
      <c r="I72" s="54"/>
    </row>
    <row r="73" spans="2:9" ht="18.75" customHeight="1" x14ac:dyDescent="0.3">
      <c r="B73" s="50"/>
      <c r="C73" s="57"/>
      <c r="D73" s="57"/>
      <c r="E73" s="57"/>
      <c r="F73" s="57"/>
      <c r="G73" s="57"/>
      <c r="H73" s="57"/>
      <c r="I73" s="56"/>
    </row>
    <row r="74" spans="2:9" ht="15.6" x14ac:dyDescent="0.3">
      <c r="B74" s="51" t="s">
        <v>48</v>
      </c>
      <c r="C74" s="52" t="s">
        <v>400</v>
      </c>
      <c r="D74" s="47"/>
      <c r="E74" s="47"/>
      <c r="F74" s="47"/>
      <c r="G74" s="47"/>
      <c r="H74" s="47"/>
      <c r="I74" s="47"/>
    </row>
    <row r="75" spans="2:9" ht="17.25" customHeight="1" x14ac:dyDescent="0.25">
      <c r="B75" s="53"/>
      <c r="C75" s="53" t="s">
        <v>49</v>
      </c>
      <c r="D75" s="53"/>
      <c r="E75" s="53"/>
      <c r="F75" s="53"/>
      <c r="G75" s="53"/>
      <c r="H75" s="53"/>
      <c r="I75" s="53"/>
    </row>
    <row r="76" spans="2:9" ht="15.75" customHeight="1" x14ac:dyDescent="0.3">
      <c r="B76" s="50"/>
      <c r="C76" s="53" t="s">
        <v>50</v>
      </c>
      <c r="D76" s="53"/>
      <c r="E76" s="53"/>
      <c r="F76" s="53"/>
      <c r="G76" s="53"/>
      <c r="H76" s="53"/>
      <c r="I76" s="53"/>
    </row>
    <row r="77" spans="2:9" ht="30.75" customHeight="1" x14ac:dyDescent="0.3">
      <c r="B77" s="50"/>
      <c r="C77" s="413" t="s">
        <v>580</v>
      </c>
      <c r="D77" s="413"/>
      <c r="E77" s="413"/>
      <c r="F77" s="413"/>
      <c r="G77" s="413"/>
      <c r="H77" s="413"/>
      <c r="I77" s="47"/>
    </row>
    <row r="78" spans="2:9" ht="10.5" customHeight="1" x14ac:dyDescent="0.3">
      <c r="B78" s="51"/>
      <c r="C78" s="47"/>
      <c r="D78" s="47"/>
      <c r="E78" s="47"/>
      <c r="F78" s="47"/>
      <c r="G78" s="47"/>
      <c r="H78" s="47"/>
      <c r="I78" s="47"/>
    </row>
    <row r="79" spans="2:9" ht="21.75" customHeight="1" x14ac:dyDescent="0.3">
      <c r="B79" s="54"/>
      <c r="C79" s="393" t="s">
        <v>51</v>
      </c>
      <c r="D79" s="393"/>
      <c r="E79" s="393"/>
      <c r="F79" s="393"/>
      <c r="G79" s="393"/>
      <c r="H79" s="393"/>
      <c r="I79" s="54"/>
    </row>
    <row r="80" spans="2:9" ht="17.25" customHeight="1" x14ac:dyDescent="0.25">
      <c r="B80" s="58"/>
      <c r="C80" s="58"/>
      <c r="D80" s="58"/>
      <c r="E80" s="58"/>
      <c r="F80" s="58"/>
      <c r="G80" s="58"/>
      <c r="H80" s="58"/>
      <c r="I80" s="58"/>
    </row>
    <row r="81" spans="2:9" ht="17.25" customHeight="1" x14ac:dyDescent="0.3">
      <c r="B81" s="277" t="s">
        <v>52</v>
      </c>
      <c r="C81" s="52" t="s">
        <v>581</v>
      </c>
      <c r="D81" s="47"/>
      <c r="E81" s="47"/>
      <c r="F81" s="47"/>
      <c r="G81" s="47"/>
      <c r="H81" s="47"/>
      <c r="I81" s="47"/>
    </row>
    <row r="82" spans="2:9" ht="16.5" customHeight="1" x14ac:dyDescent="0.3">
      <c r="B82" s="278"/>
      <c r="C82" s="410" t="s">
        <v>582</v>
      </c>
      <c r="D82" s="410"/>
      <c r="E82" s="410"/>
      <c r="F82" s="410"/>
      <c r="G82" s="410"/>
      <c r="H82" s="410"/>
      <c r="I82" s="47"/>
    </row>
    <row r="83" spans="2:9" ht="61.2" customHeight="1" x14ac:dyDescent="0.3">
      <c r="B83" s="50"/>
      <c r="C83" s="394" t="s">
        <v>583</v>
      </c>
      <c r="D83" s="394"/>
      <c r="E83" s="394"/>
      <c r="F83" s="394"/>
      <c r="G83" s="394"/>
      <c r="H83" s="394"/>
      <c r="I83" s="47"/>
    </row>
    <row r="84" spans="2:9" ht="12.75" customHeight="1" x14ac:dyDescent="0.25">
      <c r="B84" s="47"/>
      <c r="C84" s="47"/>
      <c r="D84" s="47"/>
      <c r="E84" s="47"/>
      <c r="F84" s="47"/>
      <c r="G84" s="47"/>
      <c r="H84" s="47"/>
      <c r="I84" s="47"/>
    </row>
    <row r="85" spans="2:9" ht="16.5" customHeight="1" x14ac:dyDescent="0.3">
      <c r="B85" s="54"/>
      <c r="C85" s="395" t="s">
        <v>488</v>
      </c>
      <c r="D85" s="395"/>
      <c r="E85" s="395"/>
      <c r="F85" s="395"/>
      <c r="G85" s="395"/>
      <c r="H85" s="395"/>
      <c r="I85" s="54"/>
    </row>
    <row r="86" spans="2:9" ht="6" customHeight="1" x14ac:dyDescent="0.3">
      <c r="B86" s="279"/>
      <c r="C86" s="280"/>
      <c r="D86" s="57"/>
      <c r="E86" s="57"/>
      <c r="F86" s="57"/>
      <c r="G86" s="57"/>
      <c r="H86" s="57"/>
      <c r="I86" s="54"/>
    </row>
    <row r="87" spans="2:9" ht="16.5" customHeight="1" x14ac:dyDescent="0.3">
      <c r="B87" s="54"/>
      <c r="C87" s="395" t="s">
        <v>112</v>
      </c>
      <c r="D87" s="395"/>
      <c r="E87" s="395"/>
      <c r="F87" s="395"/>
      <c r="G87" s="395"/>
      <c r="H87" s="395"/>
      <c r="I87" s="54"/>
    </row>
    <row r="88" spans="2:9" ht="14.4" x14ac:dyDescent="0.3">
      <c r="B88" s="54"/>
      <c r="C88" s="57"/>
      <c r="D88" s="57"/>
      <c r="E88" s="57"/>
      <c r="F88" s="57"/>
      <c r="G88" s="57"/>
      <c r="H88" s="57"/>
      <c r="I88" s="54"/>
    </row>
    <row r="89" spans="2:9" ht="17.25" customHeight="1" x14ac:dyDescent="0.3">
      <c r="B89" s="51" t="s">
        <v>53</v>
      </c>
      <c r="C89" s="130" t="s">
        <v>584</v>
      </c>
      <c r="D89" s="131"/>
      <c r="E89" s="131"/>
      <c r="F89" s="131"/>
      <c r="G89" s="131"/>
      <c r="H89" s="131"/>
      <c r="I89" s="47"/>
    </row>
    <row r="90" spans="2:9" ht="33.75" customHeight="1" x14ac:dyDescent="0.3">
      <c r="B90" s="50"/>
      <c r="C90" s="390" t="s">
        <v>587</v>
      </c>
      <c r="D90" s="390"/>
      <c r="E90" s="390"/>
      <c r="F90" s="390"/>
      <c r="G90" s="390"/>
      <c r="H90" s="390"/>
      <c r="I90" s="47"/>
    </row>
    <row r="91" spans="2:9" ht="49.2" customHeight="1" x14ac:dyDescent="0.3">
      <c r="B91" s="50"/>
      <c r="C91" s="390" t="s">
        <v>588</v>
      </c>
      <c r="D91" s="390"/>
      <c r="E91" s="390"/>
      <c r="F91" s="390"/>
      <c r="G91" s="390"/>
      <c r="H91" s="390"/>
      <c r="I91" s="47"/>
    </row>
    <row r="92" spans="2:9" ht="42.6" customHeight="1" x14ac:dyDescent="0.3">
      <c r="B92" s="50"/>
      <c r="C92" s="390" t="s">
        <v>585</v>
      </c>
      <c r="D92" s="390"/>
      <c r="E92" s="390"/>
      <c r="F92" s="390"/>
      <c r="G92" s="390"/>
      <c r="H92" s="390"/>
      <c r="I92" s="47"/>
    </row>
    <row r="93" spans="2:9" ht="30.6" customHeight="1" x14ac:dyDescent="0.3">
      <c r="B93" s="50"/>
      <c r="C93" s="390" t="s">
        <v>586</v>
      </c>
      <c r="D93" s="390"/>
      <c r="E93" s="390"/>
      <c r="F93" s="390"/>
      <c r="G93" s="390"/>
      <c r="H93" s="390"/>
      <c r="I93" s="47"/>
    </row>
    <row r="94" spans="2:9" ht="6" customHeight="1" x14ac:dyDescent="0.3">
      <c r="B94" s="51"/>
      <c r="C94" s="131"/>
      <c r="D94" s="131"/>
      <c r="E94" s="131"/>
      <c r="F94" s="131"/>
      <c r="G94" s="131"/>
      <c r="H94" s="131"/>
      <c r="I94" s="47"/>
    </row>
    <row r="95" spans="2:9" ht="21.75" customHeight="1" x14ac:dyDescent="0.3">
      <c r="B95" s="54"/>
      <c r="C95" s="392" t="s">
        <v>55</v>
      </c>
      <c r="D95" s="392"/>
      <c r="E95" s="392"/>
      <c r="F95" s="392"/>
      <c r="G95" s="392"/>
      <c r="H95" s="392"/>
      <c r="I95" s="54"/>
    </row>
    <row r="96" spans="2:9" ht="18.75" customHeight="1" x14ac:dyDescent="0.3">
      <c r="B96" s="50"/>
      <c r="C96" s="57"/>
      <c r="D96" s="57"/>
      <c r="E96" s="57"/>
      <c r="F96" s="57"/>
      <c r="G96" s="57"/>
      <c r="H96" s="57"/>
      <c r="I96" s="56"/>
    </row>
    <row r="97" spans="2:9" ht="16.5" customHeight="1" x14ac:dyDescent="0.3">
      <c r="B97" s="51" t="s">
        <v>56</v>
      </c>
      <c r="C97" s="130" t="s">
        <v>589</v>
      </c>
      <c r="D97" s="135"/>
      <c r="E97" s="136"/>
      <c r="F97" s="137"/>
      <c r="G97" s="136"/>
      <c r="H97" s="131"/>
      <c r="I97" s="47"/>
    </row>
    <row r="98" spans="2:9" ht="65.25" customHeight="1" x14ac:dyDescent="0.3">
      <c r="B98" s="50"/>
      <c r="C98" s="396" t="s">
        <v>57</v>
      </c>
      <c r="D98" s="396"/>
      <c r="E98" s="396"/>
      <c r="F98" s="396"/>
      <c r="G98" s="396"/>
      <c r="H98" s="396"/>
      <c r="I98" s="47"/>
    </row>
    <row r="99" spans="2:9" ht="31.8" customHeight="1" x14ac:dyDescent="0.3">
      <c r="B99" s="50"/>
      <c r="C99" s="396" t="s">
        <v>151</v>
      </c>
      <c r="D99" s="396"/>
      <c r="E99" s="396"/>
      <c r="F99" s="396"/>
      <c r="G99" s="396"/>
      <c r="H99" s="396"/>
      <c r="I99" s="47"/>
    </row>
    <row r="100" spans="2:9" ht="30" customHeight="1" x14ac:dyDescent="0.3">
      <c r="B100" s="50"/>
      <c r="C100" s="396" t="s">
        <v>590</v>
      </c>
      <c r="D100" s="396"/>
      <c r="E100" s="396"/>
      <c r="F100" s="396"/>
      <c r="G100" s="396"/>
      <c r="H100" s="396"/>
      <c r="I100" s="47"/>
    </row>
    <row r="101" spans="2:9" ht="16.8" customHeight="1" x14ac:dyDescent="0.3">
      <c r="B101" s="50"/>
      <c r="C101" s="390" t="s">
        <v>54</v>
      </c>
      <c r="D101" s="390"/>
      <c r="E101" s="390"/>
      <c r="F101" s="390"/>
      <c r="G101" s="390"/>
      <c r="H101" s="390"/>
      <c r="I101" s="47"/>
    </row>
    <row r="102" spans="2:9" ht="7.5" customHeight="1" x14ac:dyDescent="0.3">
      <c r="B102" s="51"/>
      <c r="C102" s="131"/>
      <c r="D102" s="131"/>
      <c r="E102" s="131"/>
      <c r="F102" s="131"/>
      <c r="G102" s="131"/>
      <c r="H102" s="131"/>
      <c r="I102" s="47"/>
    </row>
    <row r="103" spans="2:9" ht="24" customHeight="1" x14ac:dyDescent="0.3">
      <c r="B103" s="54"/>
      <c r="C103" s="392" t="s">
        <v>58</v>
      </c>
      <c r="D103" s="392"/>
      <c r="E103" s="392"/>
      <c r="F103" s="392"/>
      <c r="G103" s="392"/>
      <c r="H103" s="392"/>
      <c r="I103" s="54"/>
    </row>
    <row r="104" spans="2:9" ht="6.75" customHeight="1" x14ac:dyDescent="0.3">
      <c r="B104" s="50"/>
      <c r="C104" s="131"/>
      <c r="D104" s="131"/>
      <c r="E104" s="131"/>
      <c r="F104" s="131"/>
      <c r="G104" s="131"/>
      <c r="H104" s="131"/>
      <c r="I104" s="47"/>
    </row>
    <row r="105" spans="2:9" ht="19.5" customHeight="1" x14ac:dyDescent="0.3">
      <c r="B105" s="50"/>
      <c r="C105" s="392" t="s">
        <v>59</v>
      </c>
      <c r="D105" s="392"/>
      <c r="E105" s="392"/>
      <c r="F105" s="392"/>
      <c r="G105" s="392"/>
      <c r="H105" s="392"/>
      <c r="I105" s="47"/>
    </row>
    <row r="106" spans="2:9" ht="18.75" customHeight="1" x14ac:dyDescent="0.3">
      <c r="B106" s="50"/>
      <c r="C106" s="57"/>
      <c r="D106" s="57"/>
      <c r="E106" s="57"/>
      <c r="F106" s="57"/>
      <c r="G106" s="57"/>
      <c r="H106" s="57"/>
      <c r="I106" s="56"/>
    </row>
    <row r="107" spans="2:9" ht="18.75" customHeight="1" x14ac:dyDescent="0.3">
      <c r="B107" s="51" t="s">
        <v>60</v>
      </c>
      <c r="C107" s="130" t="s">
        <v>401</v>
      </c>
      <c r="D107" s="131"/>
      <c r="E107" s="131"/>
      <c r="F107" s="131"/>
      <c r="G107" s="131"/>
      <c r="H107" s="131"/>
      <c r="I107" s="47"/>
    </row>
    <row r="108" spans="2:9" ht="99" customHeight="1" x14ac:dyDescent="0.3">
      <c r="B108" s="50"/>
      <c r="C108" s="396" t="s">
        <v>593</v>
      </c>
      <c r="D108" s="396"/>
      <c r="E108" s="396"/>
      <c r="F108" s="396"/>
      <c r="G108" s="396"/>
      <c r="H108" s="396"/>
      <c r="I108" s="47"/>
    </row>
    <row r="109" spans="2:9" ht="42" customHeight="1" x14ac:dyDescent="0.3">
      <c r="B109" s="50"/>
      <c r="C109" s="397" t="s">
        <v>591</v>
      </c>
      <c r="D109" s="397"/>
      <c r="E109" s="397"/>
      <c r="F109" s="397"/>
      <c r="G109" s="397"/>
      <c r="H109" s="397"/>
      <c r="I109" s="47"/>
    </row>
    <row r="110" spans="2:9" ht="28.2" customHeight="1" x14ac:dyDescent="0.3">
      <c r="B110" s="50"/>
      <c r="C110" s="398" t="s">
        <v>592</v>
      </c>
      <c r="D110" s="398"/>
      <c r="E110" s="398"/>
      <c r="F110" s="398"/>
      <c r="G110" s="398"/>
      <c r="H110" s="398"/>
      <c r="I110" s="47"/>
    </row>
    <row r="111" spans="2:9" ht="10.5" customHeight="1" x14ac:dyDescent="0.3">
      <c r="B111" s="51"/>
      <c r="C111" s="131"/>
      <c r="D111" s="131"/>
      <c r="E111" s="131"/>
      <c r="F111" s="131"/>
      <c r="G111" s="131"/>
      <c r="H111" s="131"/>
      <c r="I111" s="47"/>
    </row>
    <row r="112" spans="2:9" ht="18.75" customHeight="1" x14ac:dyDescent="0.3">
      <c r="B112" s="54"/>
      <c r="C112" s="392" t="s">
        <v>61</v>
      </c>
      <c r="D112" s="392"/>
      <c r="E112" s="392"/>
      <c r="F112" s="392"/>
      <c r="G112" s="392"/>
      <c r="H112" s="392"/>
      <c r="I112" s="54"/>
    </row>
    <row r="113" spans="2:9" ht="19.5" customHeight="1" x14ac:dyDescent="0.25">
      <c r="B113" s="47"/>
      <c r="C113" s="47"/>
      <c r="D113" s="47"/>
      <c r="E113" s="47"/>
      <c r="F113" s="47"/>
      <c r="G113" s="47"/>
      <c r="H113" s="47"/>
      <c r="I113" s="47"/>
    </row>
    <row r="114" spans="2:9" ht="15.6" x14ac:dyDescent="0.3">
      <c r="B114" s="51" t="s">
        <v>62</v>
      </c>
      <c r="C114" s="130" t="s">
        <v>402</v>
      </c>
      <c r="D114" s="131"/>
      <c r="E114" s="131"/>
      <c r="F114" s="131"/>
      <c r="G114" s="131"/>
      <c r="H114" s="131"/>
      <c r="I114" s="47"/>
    </row>
    <row r="115" spans="2:9" ht="9" customHeight="1" x14ac:dyDescent="0.3">
      <c r="B115" s="50"/>
      <c r="C115" s="132"/>
      <c r="D115" s="131"/>
      <c r="E115" s="131"/>
      <c r="F115" s="131"/>
      <c r="G115" s="131"/>
      <c r="H115" s="131"/>
      <c r="I115" s="47"/>
    </row>
    <row r="116" spans="2:9" ht="33" customHeight="1" x14ac:dyDescent="0.3">
      <c r="B116" s="50"/>
      <c r="C116" s="397" t="s">
        <v>63</v>
      </c>
      <c r="D116" s="397"/>
      <c r="E116" s="397"/>
      <c r="F116" s="397"/>
      <c r="G116" s="397"/>
      <c r="H116" s="397"/>
      <c r="I116" s="47"/>
    </row>
    <row r="117" spans="2:9" ht="27.75" customHeight="1" x14ac:dyDescent="0.3">
      <c r="B117" s="50"/>
      <c r="C117" s="397" t="s">
        <v>64</v>
      </c>
      <c r="D117" s="397"/>
      <c r="E117" s="397"/>
      <c r="F117" s="397"/>
      <c r="G117" s="397"/>
      <c r="H117" s="397"/>
      <c r="I117" s="47"/>
    </row>
    <row r="118" spans="2:9" ht="55.5" customHeight="1" x14ac:dyDescent="0.3">
      <c r="B118" s="50"/>
      <c r="C118" s="397" t="s">
        <v>474</v>
      </c>
      <c r="D118" s="397"/>
      <c r="E118" s="397"/>
      <c r="F118" s="397"/>
      <c r="G118" s="397"/>
      <c r="H118" s="397"/>
      <c r="I118" s="47"/>
    </row>
    <row r="119" spans="2:9" ht="7.5" customHeight="1" x14ac:dyDescent="0.3">
      <c r="B119" s="50"/>
      <c r="C119" s="131"/>
      <c r="D119" s="131"/>
      <c r="E119" s="131"/>
      <c r="F119" s="131"/>
      <c r="G119" s="131"/>
      <c r="H119" s="131"/>
      <c r="I119" s="47"/>
    </row>
    <row r="120" spans="2:9" ht="15.6" x14ac:dyDescent="0.3">
      <c r="B120" s="50"/>
      <c r="C120" s="392" t="s">
        <v>65</v>
      </c>
      <c r="D120" s="392"/>
      <c r="E120" s="392"/>
      <c r="F120" s="392"/>
      <c r="G120" s="392"/>
      <c r="H120" s="392"/>
      <c r="I120" s="47"/>
    </row>
    <row r="121" spans="2:9" ht="8.25" customHeight="1" x14ac:dyDescent="0.3">
      <c r="B121" s="50"/>
      <c r="C121" s="138"/>
      <c r="D121" s="138"/>
      <c r="E121" s="138"/>
      <c r="F121" s="138"/>
      <c r="G121" s="138"/>
      <c r="H121" s="138"/>
      <c r="I121" s="47"/>
    </row>
    <row r="122" spans="2:9" ht="18" customHeight="1" x14ac:dyDescent="0.3">
      <c r="B122" s="50"/>
      <c r="C122" s="392" t="s">
        <v>152</v>
      </c>
      <c r="D122" s="392"/>
      <c r="E122" s="392"/>
      <c r="F122" s="392"/>
      <c r="G122" s="392"/>
      <c r="H122" s="392"/>
      <c r="I122" s="47"/>
    </row>
    <row r="123" spans="2:9" ht="8.25" customHeight="1" x14ac:dyDescent="0.3">
      <c r="B123" s="50"/>
      <c r="C123" s="138"/>
      <c r="D123" s="138"/>
      <c r="E123" s="138"/>
      <c r="F123" s="138"/>
      <c r="G123" s="138"/>
      <c r="H123" s="138"/>
      <c r="I123" s="47"/>
    </row>
    <row r="124" spans="2:9" ht="15.6" x14ac:dyDescent="0.3">
      <c r="B124" s="50"/>
      <c r="C124" s="392" t="s">
        <v>153</v>
      </c>
      <c r="D124" s="392"/>
      <c r="E124" s="392"/>
      <c r="F124" s="392"/>
      <c r="G124" s="392"/>
      <c r="H124" s="392"/>
      <c r="I124" s="47"/>
    </row>
    <row r="125" spans="2:9" ht="6.75" customHeight="1" x14ac:dyDescent="0.3">
      <c r="B125" s="50"/>
      <c r="C125" s="59"/>
      <c r="D125" s="59"/>
      <c r="E125" s="59"/>
      <c r="F125" s="59"/>
      <c r="G125" s="59"/>
      <c r="H125" s="59"/>
      <c r="I125" s="47"/>
    </row>
    <row r="126" spans="2:9" ht="33.75" customHeight="1" x14ac:dyDescent="0.3">
      <c r="B126" s="51"/>
      <c r="C126" s="397" t="s">
        <v>66</v>
      </c>
      <c r="D126" s="397"/>
      <c r="E126" s="397"/>
      <c r="F126" s="397"/>
      <c r="G126" s="397"/>
      <c r="H126" s="397"/>
      <c r="I126" s="47"/>
    </row>
    <row r="127" spans="2:9" ht="8.25" customHeight="1" x14ac:dyDescent="0.3">
      <c r="B127" s="51"/>
      <c r="C127" s="138"/>
      <c r="D127" s="138"/>
      <c r="E127" s="138"/>
      <c r="F127" s="138"/>
      <c r="G127" s="138"/>
      <c r="H127" s="138"/>
      <c r="I127" s="47"/>
    </row>
    <row r="128" spans="2:9" ht="19.5" customHeight="1" x14ac:dyDescent="0.3">
      <c r="B128" s="51"/>
      <c r="C128" s="392" t="s">
        <v>154</v>
      </c>
      <c r="D128" s="392"/>
      <c r="E128" s="392"/>
      <c r="F128" s="392"/>
      <c r="G128" s="392"/>
      <c r="H128" s="392"/>
      <c r="I128" s="47"/>
    </row>
    <row r="129" spans="2:10" ht="11.25" customHeight="1" x14ac:dyDescent="0.3">
      <c r="B129" s="51"/>
      <c r="C129" s="52"/>
      <c r="D129" s="47"/>
      <c r="E129" s="47"/>
      <c r="F129" s="47"/>
      <c r="G129" s="47"/>
      <c r="H129" s="47"/>
      <c r="I129" s="47"/>
    </row>
    <row r="130" spans="2:10" ht="19.5" customHeight="1" x14ac:dyDescent="0.3">
      <c r="B130" s="369" t="s">
        <v>67</v>
      </c>
      <c r="C130" s="130" t="s">
        <v>594</v>
      </c>
      <c r="D130" s="131"/>
      <c r="E130" s="131"/>
      <c r="F130" s="131"/>
      <c r="G130" s="131"/>
      <c r="H130" s="131"/>
      <c r="I130" s="47"/>
    </row>
    <row r="131" spans="2:10" ht="19.5" customHeight="1" x14ac:dyDescent="0.3">
      <c r="B131" s="370"/>
      <c r="C131" s="132" t="s">
        <v>595</v>
      </c>
      <c r="D131" s="131"/>
      <c r="E131" s="131"/>
      <c r="F131" s="131"/>
      <c r="G131" s="131"/>
      <c r="H131" s="131"/>
      <c r="I131" s="47"/>
    </row>
    <row r="132" spans="2:10" ht="19.2" customHeight="1" x14ac:dyDescent="0.3">
      <c r="B132" s="371"/>
      <c r="C132" s="390" t="s">
        <v>68</v>
      </c>
      <c r="D132" s="390"/>
      <c r="E132" s="390"/>
      <c r="F132" s="390"/>
      <c r="G132" s="390"/>
      <c r="H132" s="390"/>
      <c r="I132" s="47"/>
    </row>
    <row r="133" spans="2:10" ht="26.25" customHeight="1" x14ac:dyDescent="0.3">
      <c r="B133" s="371"/>
      <c r="C133" s="390" t="s">
        <v>566</v>
      </c>
      <c r="D133" s="390"/>
      <c r="E133" s="390"/>
      <c r="F133" s="390"/>
      <c r="G133" s="390"/>
      <c r="H133" s="390"/>
      <c r="I133" s="47"/>
    </row>
    <row r="134" spans="2:10" ht="21" customHeight="1" x14ac:dyDescent="0.3">
      <c r="B134" s="371"/>
      <c r="C134" s="390" t="s">
        <v>403</v>
      </c>
      <c r="D134" s="390"/>
      <c r="E134" s="390"/>
      <c r="F134" s="390"/>
      <c r="G134" s="390"/>
      <c r="H134" s="390"/>
      <c r="I134" s="47"/>
    </row>
    <row r="135" spans="2:10" ht="6.75" customHeight="1" x14ac:dyDescent="0.3">
      <c r="B135" s="371"/>
      <c r="C135" s="325"/>
      <c r="D135" s="325"/>
      <c r="E135" s="325"/>
      <c r="F135" s="325"/>
      <c r="G135" s="325"/>
      <c r="H135" s="325"/>
      <c r="I135" s="47"/>
    </row>
    <row r="136" spans="2:10" ht="19.5" customHeight="1" x14ac:dyDescent="0.3">
      <c r="B136" s="372"/>
      <c r="C136" s="391" t="s">
        <v>488</v>
      </c>
      <c r="D136" s="391"/>
      <c r="E136" s="391"/>
      <c r="F136" s="391"/>
      <c r="G136" s="391"/>
      <c r="H136" s="391"/>
      <c r="I136" s="47"/>
    </row>
    <row r="137" spans="2:10" ht="7.5" customHeight="1" x14ac:dyDescent="0.3">
      <c r="B137" s="372"/>
      <c r="C137" s="373"/>
      <c r="D137" s="134"/>
      <c r="E137" s="134"/>
      <c r="F137" s="134"/>
      <c r="G137" s="134"/>
      <c r="H137" s="134"/>
      <c r="I137" s="47"/>
    </row>
    <row r="138" spans="2:10" ht="19.5" customHeight="1" x14ac:dyDescent="0.3">
      <c r="B138" s="372"/>
      <c r="C138" s="391" t="s">
        <v>112</v>
      </c>
      <c r="D138" s="391"/>
      <c r="E138" s="391"/>
      <c r="F138" s="391"/>
      <c r="G138" s="391"/>
      <c r="H138" s="391"/>
      <c r="I138" s="47"/>
    </row>
    <row r="139" spans="2:10" ht="9.75" customHeight="1" x14ac:dyDescent="0.3">
      <c r="B139" s="50"/>
      <c r="C139" s="59"/>
      <c r="D139" s="59"/>
      <c r="E139" s="59"/>
      <c r="F139" s="59"/>
      <c r="G139" s="59"/>
      <c r="H139" s="59"/>
      <c r="I139" s="47"/>
      <c r="J139" s="45"/>
    </row>
  </sheetData>
  <mergeCells count="74">
    <mergeCell ref="C34:H34"/>
    <mergeCell ref="C40:H40"/>
    <mergeCell ref="C82:H82"/>
    <mergeCell ref="C91:H91"/>
    <mergeCell ref="C45:H45"/>
    <mergeCell ref="C44:H44"/>
    <mergeCell ref="C36:H36"/>
    <mergeCell ref="C38:H38"/>
    <mergeCell ref="C42:H42"/>
    <mergeCell ref="C77:H77"/>
    <mergeCell ref="C63:H63"/>
    <mergeCell ref="C46:H46"/>
    <mergeCell ref="C47:H47"/>
    <mergeCell ref="C48:H48"/>
    <mergeCell ref="C14:H14"/>
    <mergeCell ref="B4:I4"/>
    <mergeCell ref="B5:I5"/>
    <mergeCell ref="C6:H6"/>
    <mergeCell ref="C11:H11"/>
    <mergeCell ref="C12:H12"/>
    <mergeCell ref="B7:I7"/>
    <mergeCell ref="C16:H16"/>
    <mergeCell ref="C18:H18"/>
    <mergeCell ref="C19:H19"/>
    <mergeCell ref="C21:H21"/>
    <mergeCell ref="C23:H23"/>
    <mergeCell ref="C25:H25"/>
    <mergeCell ref="C27:H27"/>
    <mergeCell ref="C31:H31"/>
    <mergeCell ref="C32:H32"/>
    <mergeCell ref="C33:H33"/>
    <mergeCell ref="C50:H50"/>
    <mergeCell ref="C52:H52"/>
    <mergeCell ref="C54:H54"/>
    <mergeCell ref="C55:H55"/>
    <mergeCell ref="C56:H56"/>
    <mergeCell ref="C58:H58"/>
    <mergeCell ref="C60:H60"/>
    <mergeCell ref="C65:H65"/>
    <mergeCell ref="C68:H68"/>
    <mergeCell ref="C69:H69"/>
    <mergeCell ref="C138:H138"/>
    <mergeCell ref="C98:H98"/>
    <mergeCell ref="C99:H99"/>
    <mergeCell ref="C101:H101"/>
    <mergeCell ref="C103:H103"/>
    <mergeCell ref="C126:H126"/>
    <mergeCell ref="C128:H128"/>
    <mergeCell ref="C108:H108"/>
    <mergeCell ref="C109:H109"/>
    <mergeCell ref="C110:H110"/>
    <mergeCell ref="C112:H112"/>
    <mergeCell ref="C116:H116"/>
    <mergeCell ref="C117:H117"/>
    <mergeCell ref="C118:H118"/>
    <mergeCell ref="C120:H120"/>
    <mergeCell ref="C122:H122"/>
    <mergeCell ref="C132:H132"/>
    <mergeCell ref="C133:H133"/>
    <mergeCell ref="C134:H134"/>
    <mergeCell ref="C136:H136"/>
    <mergeCell ref="C93:H93"/>
    <mergeCell ref="C100:H100"/>
    <mergeCell ref="C70:H70"/>
    <mergeCell ref="C72:H72"/>
    <mergeCell ref="C124:H124"/>
    <mergeCell ref="C105:H105"/>
    <mergeCell ref="C79:H79"/>
    <mergeCell ref="C83:H83"/>
    <mergeCell ref="C85:H85"/>
    <mergeCell ref="C87:H87"/>
    <mergeCell ref="C90:H90"/>
    <mergeCell ref="C95:H95"/>
    <mergeCell ref="C92:H92"/>
  </mergeCells>
  <hyperlinks>
    <hyperlink ref="J1" location="Tartalom!B1" display="tartalom" xr:uid="{00000000-0004-0000-0200-000000000000}"/>
    <hyperlink ref="C44:H44" location="'PM-KV-03-04'!B1" display="PM-KV-03-04 Azonosítási adatlap" xr:uid="{00000000-0004-0000-0200-000001000000}"/>
    <hyperlink ref="C46:H46" location="'PM-KV-03-05'!B1" display="PM-KV-03-05 Tényleges tulajdonosi nyilatkozat" xr:uid="{00000000-0004-0000-0200-000002000000}"/>
    <hyperlink ref="C58:H58" location="'PM-KV-03-06'!B1" display="PM-KV-03-06 Monitoring" xr:uid="{00000000-0004-0000-0200-000003000000}"/>
    <hyperlink ref="C65:H65" location="'PM-KV-03-07'!B1" display="PM-KV-03-07 Adatváltozás bejelentése" xr:uid="{00000000-0004-0000-0200-000004000000}"/>
    <hyperlink ref="C79:H79" location="'PM-KV-03-08'!B1" display="PM-KV-03-08 Bejelentés kijelölt személy részére" xr:uid="{00000000-0004-0000-0200-000005000000}"/>
    <hyperlink ref="C60" r:id="rId1" display="http://nav.gov.hu/nav/penzmosas/Pmt_Kit_elektronikus_bejelentes" xr:uid="{00000000-0004-0000-0200-000007000000}"/>
    <hyperlink ref="C60:H60" r:id="rId2" display="ISA 240. témaszámú standard" xr:uid="{00000000-0004-0000-0200-000008000000}"/>
    <hyperlink ref="C87:H87" r:id="rId3" display="(ÁNYK) VPOP_PMT17" xr:uid="{00000000-0004-0000-0200-00000B000000}"/>
    <hyperlink ref="C38:H38" r:id="rId4" display="https://nav.gov.hu/penzmosas" xr:uid="{DADC9BA8-4E70-4388-9CDE-9007735D4ABE}"/>
    <hyperlink ref="C38" r:id="rId5" xr:uid="{18AC54F3-FAD2-447D-8BAC-40D8F19EF528}"/>
    <hyperlink ref="C36:H36" r:id="rId6" display="https://kny.nav.gov.hu" xr:uid="{507AD5B4-B37C-48B4-9C20-1BC16935BD89}"/>
    <hyperlink ref="C36" r:id="rId7" xr:uid="{F1DD1B71-B0F5-4493-8E34-95DFE37C246A}"/>
    <hyperlink ref="C85:H85" r:id="rId8" display="https://nav.gov.hu/penzmosas" xr:uid="{D18A917E-11E9-49B5-8154-FF6A3ED42558}"/>
    <hyperlink ref="C50:H50" location="'Vagyonforrás nyilatkozat'!A1" display="Vagyonforrás nyilatkozat" xr:uid="{E72B610E-CB94-4AA0-8F10-71A56EC2D392}"/>
    <hyperlink ref="C40:H40" r:id="rId9" display="MKVK: Tajekoztato-tenyleges-tulajdonosi-nyilvantartashoz-valo-hozzaferes-igenyleserol" xr:uid="{C702450A-EE28-4BEE-B3B0-27FBAE318A18}"/>
    <hyperlink ref="C42" r:id="rId10" xr:uid="{2EFC4E00-ECFE-4D83-A226-784DB792A92C}"/>
  </hyperlinks>
  <pageMargins left="0.70866141732283472" right="0.70866141732283472" top="0.74803149606299213" bottom="0.74803149606299213" header="0.31496062992125984" footer="0.31496062992125984"/>
  <pageSetup paperSize="9" scale="80" fitToHeight="6" orientation="portrait" r:id="rId11"/>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75</v>
      </c>
      <c r="J1" s="45"/>
      <c r="K1" s="44" t="s">
        <v>1</v>
      </c>
      <c r="L1" s="5">
        <v>0</v>
      </c>
      <c r="M1" s="45" t="s">
        <v>2</v>
      </c>
    </row>
    <row r="2" spans="1:13" ht="15.6" x14ac:dyDescent="0.3">
      <c r="B2" s="43"/>
      <c r="J2" s="45"/>
      <c r="K2" s="44"/>
      <c r="M2" s="46" t="s">
        <v>3</v>
      </c>
    </row>
    <row r="3" spans="1:13" ht="14.4" x14ac:dyDescent="0.3">
      <c r="B3" s="424"/>
      <c r="C3" s="424"/>
      <c r="D3" s="424"/>
      <c r="E3" s="424"/>
      <c r="F3" s="424"/>
      <c r="G3" s="424"/>
      <c r="H3" s="424"/>
      <c r="I3" s="424"/>
      <c r="J3" s="424"/>
      <c r="K3" s="424"/>
      <c r="L3" s="424"/>
      <c r="M3" s="45" t="s">
        <v>70</v>
      </c>
    </row>
    <row r="4" spans="1:13" ht="15.75" customHeight="1" x14ac:dyDescent="0.3">
      <c r="A4" s="425"/>
      <c r="B4" s="426" t="s">
        <v>406</v>
      </c>
      <c r="C4" s="426"/>
      <c r="D4" s="426"/>
      <c r="E4" s="426"/>
      <c r="F4" s="426"/>
      <c r="G4" s="426"/>
      <c r="H4" s="426"/>
      <c r="I4" s="426"/>
      <c r="J4" s="426"/>
      <c r="K4" s="426"/>
      <c r="L4" s="426"/>
    </row>
    <row r="5" spans="1:13" ht="20.399999999999999" x14ac:dyDescent="0.35">
      <c r="A5" s="425"/>
      <c r="B5" s="238" t="s">
        <v>76</v>
      </c>
      <c r="C5" s="238"/>
      <c r="D5" s="238"/>
      <c r="E5" s="238"/>
      <c r="F5" s="238"/>
      <c r="G5" s="238"/>
      <c r="H5" s="238"/>
      <c r="I5" s="238"/>
      <c r="J5" s="238"/>
      <c r="K5" s="48"/>
      <c r="L5" s="281"/>
    </row>
    <row r="6" spans="1:13" ht="15.6" x14ac:dyDescent="0.3">
      <c r="A6" s="425"/>
      <c r="B6" s="282" t="s">
        <v>71</v>
      </c>
      <c r="C6" s="268">
        <f>Alapa!C2</f>
        <v>0</v>
      </c>
      <c r="D6" s="158"/>
      <c r="E6" s="158"/>
      <c r="F6" s="158"/>
      <c r="G6" s="158"/>
      <c r="H6"/>
      <c r="I6"/>
      <c r="J6"/>
      <c r="K6"/>
      <c r="L6"/>
    </row>
    <row r="7" spans="1:13" ht="15.6" x14ac:dyDescent="0.3">
      <c r="A7" s="425"/>
      <c r="B7" s="282" t="s">
        <v>72</v>
      </c>
      <c r="C7" s="268">
        <f>Alapa!C3</f>
        <v>0</v>
      </c>
      <c r="D7" s="158"/>
      <c r="E7" s="158"/>
      <c r="F7" s="158"/>
      <c r="G7" s="158"/>
      <c r="H7"/>
      <c r="I7"/>
      <c r="J7"/>
      <c r="K7"/>
      <c r="L7"/>
    </row>
    <row r="8" spans="1:13" ht="15.6" x14ac:dyDescent="0.3">
      <c r="A8" s="425"/>
      <c r="B8" s="282"/>
      <c r="C8"/>
      <c r="D8"/>
      <c r="E8"/>
      <c r="F8"/>
      <c r="G8"/>
      <c r="H8"/>
      <c r="I8"/>
      <c r="J8"/>
      <c r="K8"/>
      <c r="L8"/>
    </row>
    <row r="9" spans="1:13" ht="15.6" x14ac:dyDescent="0.3">
      <c r="A9" s="425"/>
      <c r="B9" s="282"/>
      <c r="C9"/>
      <c r="D9"/>
      <c r="E9"/>
      <c r="F9"/>
      <c r="G9"/>
      <c r="H9"/>
      <c r="I9"/>
      <c r="J9"/>
      <c r="K9"/>
      <c r="L9"/>
    </row>
    <row r="10" spans="1:13" ht="15.6" x14ac:dyDescent="0.3">
      <c r="A10" s="425"/>
      <c r="B10" s="427" t="s">
        <v>407</v>
      </c>
      <c r="C10" s="427"/>
      <c r="D10" s="427"/>
      <c r="E10" s="427"/>
      <c r="F10" s="427"/>
      <c r="G10" s="427"/>
      <c r="H10" s="427"/>
      <c r="I10" s="427"/>
      <c r="J10" s="427"/>
      <c r="K10" s="427"/>
      <c r="L10" s="427"/>
    </row>
    <row r="11" spans="1:13" ht="15.6" x14ac:dyDescent="0.3">
      <c r="A11" s="425"/>
      <c r="B11" s="427" t="s">
        <v>408</v>
      </c>
      <c r="C11" s="427"/>
      <c r="D11" s="427"/>
      <c r="E11" s="427"/>
      <c r="F11" s="427"/>
      <c r="G11" s="427"/>
      <c r="H11" s="427"/>
      <c r="I11" s="427"/>
      <c r="J11" s="427"/>
      <c r="K11" s="427"/>
      <c r="L11" s="427"/>
    </row>
    <row r="12" spans="1:13" ht="15.6" x14ac:dyDescent="0.3">
      <c r="A12" s="425"/>
      <c r="B12" s="427" t="s">
        <v>409</v>
      </c>
      <c r="C12" s="427"/>
      <c r="D12" s="427"/>
      <c r="E12" s="427"/>
      <c r="F12" s="427"/>
      <c r="G12" s="427"/>
      <c r="H12" s="427"/>
      <c r="I12" s="427"/>
      <c r="J12" s="427"/>
      <c r="K12" s="427"/>
      <c r="L12" s="427"/>
    </row>
    <row r="13" spans="1:13" ht="15.6" x14ac:dyDescent="0.3">
      <c r="A13" s="425"/>
      <c r="B13" s="283"/>
      <c r="C13"/>
      <c r="D13"/>
      <c r="E13"/>
      <c r="F13"/>
      <c r="G13"/>
      <c r="H13"/>
      <c r="I13"/>
      <c r="J13"/>
      <c r="K13" s="284"/>
      <c r="L13"/>
    </row>
    <row r="14" spans="1:13" ht="18.75" customHeight="1" x14ac:dyDescent="0.3">
      <c r="A14" s="425"/>
      <c r="B14" s="428" t="s">
        <v>410</v>
      </c>
      <c r="C14" s="428"/>
      <c r="D14" s="428"/>
      <c r="E14" s="428"/>
      <c r="F14" s="428"/>
      <c r="G14" s="428"/>
      <c r="H14" s="428"/>
      <c r="I14" s="428"/>
      <c r="J14" s="428"/>
      <c r="K14" s="428"/>
      <c r="L14" s="428"/>
    </row>
    <row r="15" spans="1:13" ht="18.75" customHeight="1" x14ac:dyDescent="0.25">
      <c r="A15" s="425"/>
      <c r="B15" s="429"/>
      <c r="C15" s="429"/>
      <c r="D15" s="429"/>
      <c r="E15" s="429"/>
      <c r="F15" s="429"/>
      <c r="G15" s="429"/>
      <c r="H15" s="429"/>
      <c r="I15" s="429"/>
      <c r="J15" s="429"/>
      <c r="K15" s="429"/>
      <c r="L15" s="429"/>
    </row>
    <row r="16" spans="1:13" ht="27.75" customHeight="1" x14ac:dyDescent="0.3">
      <c r="A16" s="425"/>
      <c r="B16" s="415" t="s">
        <v>411</v>
      </c>
      <c r="C16" s="415"/>
      <c r="D16" s="415"/>
      <c r="E16" s="415"/>
      <c r="F16" s="415"/>
      <c r="G16" s="415"/>
      <c r="H16" s="415"/>
      <c r="I16" s="415"/>
      <c r="J16" s="415"/>
      <c r="K16" s="415"/>
      <c r="L16" s="415"/>
    </row>
    <row r="17" spans="1:12" ht="18" customHeight="1" x14ac:dyDescent="0.3">
      <c r="A17" s="425"/>
      <c r="B17" s="245" t="s">
        <v>278</v>
      </c>
      <c r="C17" s="245"/>
      <c r="D17" s="245"/>
      <c r="E17" s="245"/>
      <c r="F17" s="158" t="s">
        <v>287</v>
      </c>
      <c r="G17" s="158"/>
      <c r="H17" s="158"/>
      <c r="I17" s="158"/>
      <c r="J17" s="158"/>
      <c r="K17" s="158"/>
      <c r="L17" s="158"/>
    </row>
    <row r="18" spans="1:12" ht="18" customHeight="1" x14ac:dyDescent="0.3">
      <c r="A18" s="425"/>
      <c r="B18" s="245" t="s">
        <v>280</v>
      </c>
      <c r="C18" s="245"/>
      <c r="D18" s="245"/>
      <c r="E18" s="245"/>
      <c r="F18" s="158" t="s">
        <v>287</v>
      </c>
      <c r="G18" s="158"/>
      <c r="H18" s="158"/>
      <c r="I18" s="158"/>
      <c r="J18" s="158"/>
      <c r="K18" s="158"/>
      <c r="L18" s="158"/>
    </row>
    <row r="19" spans="1:12" ht="24.75" customHeight="1" x14ac:dyDescent="0.3">
      <c r="A19" s="425"/>
      <c r="B19" s="422" t="s">
        <v>412</v>
      </c>
      <c r="C19" s="422"/>
      <c r="D19" s="422"/>
      <c r="E19" s="422"/>
      <c r="F19" s="422"/>
      <c r="G19" s="422"/>
      <c r="H19" s="422"/>
      <c r="I19" s="422"/>
      <c r="J19" s="422"/>
      <c r="K19" s="422"/>
      <c r="L19" s="422"/>
    </row>
    <row r="20" spans="1:12" ht="15.6" x14ac:dyDescent="0.3">
      <c r="A20" s="425"/>
      <c r="B20" s="285"/>
      <c r="C20" s="266" t="s">
        <v>340</v>
      </c>
      <c r="D20" s="285"/>
      <c r="E20" s="285"/>
      <c r="F20" s="285"/>
      <c r="G20" s="285"/>
      <c r="H20" s="285"/>
      <c r="I20" s="285"/>
      <c r="J20" s="285"/>
      <c r="K20" s="285"/>
      <c r="L20" s="285"/>
    </row>
    <row r="21" spans="1:12" ht="15.6" x14ac:dyDescent="0.3">
      <c r="A21" s="425"/>
      <c r="B21" s="285"/>
      <c r="C21" s="245" t="s">
        <v>413</v>
      </c>
      <c r="D21" s="286" t="s">
        <v>414</v>
      </c>
      <c r="E21" s="286"/>
      <c r="F21" s="286"/>
      <c r="G21" s="286"/>
      <c r="H21" s="285"/>
      <c r="I21" s="285"/>
      <c r="J21" s="285"/>
      <c r="K21" s="285"/>
      <c r="L21" s="285"/>
    </row>
    <row r="22" spans="1:12" ht="18.75" customHeight="1" x14ac:dyDescent="0.3">
      <c r="A22" s="425"/>
      <c r="B22" s="287"/>
      <c r="C22" s="256" t="s">
        <v>343</v>
      </c>
      <c r="D22" s="288"/>
      <c r="E22" s="288"/>
      <c r="F22" s="288"/>
      <c r="G22" s="288"/>
      <c r="H22" s="288"/>
      <c r="I22" s="288"/>
      <c r="J22" s="288"/>
      <c r="K22" s="288"/>
      <c r="L22" s="288"/>
    </row>
    <row r="23" spans="1:12" ht="27.75" customHeight="1" x14ac:dyDescent="0.3">
      <c r="A23" s="425"/>
      <c r="B23" s="245" t="s">
        <v>282</v>
      </c>
      <c r="C23" s="245"/>
      <c r="D23" s="158" t="s">
        <v>283</v>
      </c>
      <c r="E23" s="158"/>
      <c r="F23" s="158"/>
      <c r="G23" s="245" t="s">
        <v>284</v>
      </c>
      <c r="H23" s="223" t="s">
        <v>285</v>
      </c>
      <c r="I23" s="158"/>
      <c r="J23" s="158"/>
      <c r="K23" s="158"/>
      <c r="L23" s="158"/>
    </row>
    <row r="24" spans="1:12" ht="21" customHeight="1" x14ac:dyDescent="0.3">
      <c r="A24" s="425"/>
      <c r="B24" s="245" t="s">
        <v>286</v>
      </c>
      <c r="C24" s="245"/>
      <c r="D24" s="158"/>
      <c r="E24" s="158"/>
      <c r="F24" s="158" t="s">
        <v>287</v>
      </c>
      <c r="G24" s="158"/>
      <c r="H24" s="158"/>
      <c r="I24" s="158"/>
      <c r="J24" s="158"/>
      <c r="K24" s="158"/>
      <c r="L24" s="158"/>
    </row>
    <row r="25" spans="1:12" ht="36.75" customHeight="1" x14ac:dyDescent="0.3">
      <c r="A25" s="425"/>
      <c r="B25" s="414" t="s">
        <v>288</v>
      </c>
      <c r="C25" s="414"/>
      <c r="D25" s="414"/>
      <c r="E25" s="414"/>
      <c r="F25" s="158" t="s">
        <v>287</v>
      </c>
      <c r="G25" s="158"/>
      <c r="H25" s="158"/>
      <c r="I25" s="158"/>
      <c r="J25" s="158"/>
      <c r="K25" s="158"/>
      <c r="L25" s="158"/>
    </row>
    <row r="26" spans="1:12" ht="23.25" customHeight="1" x14ac:dyDescent="0.3">
      <c r="A26" s="425"/>
      <c r="B26" s="422" t="s">
        <v>415</v>
      </c>
      <c r="C26" s="422"/>
      <c r="D26" s="422"/>
      <c r="E26" s="422"/>
      <c r="F26" s="422"/>
      <c r="G26" s="422"/>
      <c r="H26" s="422"/>
      <c r="I26" s="422"/>
      <c r="J26" s="422"/>
      <c r="K26" s="422"/>
      <c r="L26" s="289"/>
    </row>
    <row r="27" spans="1:12" ht="19.5" customHeight="1" x14ac:dyDescent="0.3">
      <c r="A27" s="425"/>
      <c r="B27" s="290"/>
      <c r="C27" s="245" t="s">
        <v>416</v>
      </c>
      <c r="D27" s="245"/>
      <c r="E27" s="245"/>
      <c r="F27" s="245"/>
      <c r="G27" s="285" t="s">
        <v>291</v>
      </c>
      <c r="H27" s="158" t="s">
        <v>417</v>
      </c>
      <c r="I27" s="158"/>
      <c r="J27" s="285" t="s">
        <v>352</v>
      </c>
      <c r="K27" s="158" t="s">
        <v>418</v>
      </c>
      <c r="L27" s="158"/>
    </row>
    <row r="28" spans="1:12" ht="19.5" customHeight="1" x14ac:dyDescent="0.3">
      <c r="A28" s="425"/>
      <c r="B28" s="290"/>
      <c r="C28" s="422" t="s">
        <v>419</v>
      </c>
      <c r="D28" s="422"/>
      <c r="E28" s="422"/>
      <c r="F28" s="422"/>
      <c r="G28" s="285" t="s">
        <v>291</v>
      </c>
      <c r="H28" s="158" t="s">
        <v>417</v>
      </c>
      <c r="I28" s="158"/>
      <c r="J28" s="285" t="s">
        <v>352</v>
      </c>
      <c r="K28" s="158" t="s">
        <v>418</v>
      </c>
      <c r="L28" s="158"/>
    </row>
    <row r="29" spans="1:12" ht="19.5" customHeight="1" x14ac:dyDescent="0.3">
      <c r="A29" s="425"/>
      <c r="B29" s="290"/>
      <c r="C29" s="422" t="s">
        <v>420</v>
      </c>
      <c r="D29" s="422"/>
      <c r="E29" s="422"/>
      <c r="F29" s="422"/>
      <c r="G29" s="285" t="s">
        <v>291</v>
      </c>
      <c r="H29" s="158" t="s">
        <v>417</v>
      </c>
      <c r="I29" s="158"/>
      <c r="J29" s="285" t="s">
        <v>352</v>
      </c>
      <c r="K29" s="158" t="s">
        <v>418</v>
      </c>
      <c r="L29" s="158"/>
    </row>
    <row r="30" spans="1:12" ht="19.5" customHeight="1" x14ac:dyDescent="0.3">
      <c r="A30" s="425"/>
      <c r="B30" s="290"/>
      <c r="C30" s="422" t="s">
        <v>421</v>
      </c>
      <c r="D30" s="422"/>
      <c r="E30" s="422"/>
      <c r="F30" s="422"/>
      <c r="G30" s="285" t="s">
        <v>291</v>
      </c>
      <c r="H30" s="158" t="s">
        <v>417</v>
      </c>
      <c r="I30" s="158"/>
      <c r="J30" s="285" t="s">
        <v>352</v>
      </c>
      <c r="K30" s="158" t="s">
        <v>418</v>
      </c>
      <c r="L30" s="158"/>
    </row>
    <row r="31" spans="1:12" ht="19.5" customHeight="1" x14ac:dyDescent="0.3">
      <c r="A31" s="425"/>
      <c r="B31" s="290"/>
      <c r="C31" s="266" t="s">
        <v>422</v>
      </c>
      <c r="D31" s="245" t="s">
        <v>423</v>
      </c>
      <c r="E31" s="245"/>
      <c r="F31" s="245"/>
      <c r="G31" s="285" t="s">
        <v>291</v>
      </c>
      <c r="H31" s="158" t="s">
        <v>417</v>
      </c>
      <c r="I31" s="158"/>
      <c r="J31" s="285" t="s">
        <v>352</v>
      </c>
      <c r="K31" s="158" t="s">
        <v>418</v>
      </c>
      <c r="L31" s="158"/>
    </row>
    <row r="32" spans="1:12" ht="19.5" customHeight="1" x14ac:dyDescent="0.3">
      <c r="A32" s="425"/>
      <c r="B32" s="287"/>
      <c r="C32" s="256" t="s">
        <v>343</v>
      </c>
      <c r="D32" s="291"/>
      <c r="E32" s="291"/>
      <c r="F32" s="291"/>
      <c r="G32" s="292"/>
      <c r="H32" s="292"/>
      <c r="I32" s="292"/>
      <c r="J32" s="292"/>
      <c r="K32" s="292"/>
      <c r="L32" s="292"/>
    </row>
    <row r="33" spans="1:12" ht="18" customHeight="1" x14ac:dyDescent="0.3">
      <c r="A33" s="425"/>
      <c r="B33" s="293"/>
      <c r="C33" s="289"/>
      <c r="D33" s="289"/>
      <c r="E33" s="289"/>
      <c r="F33" s="289"/>
      <c r="G33" s="289"/>
      <c r="H33" s="289"/>
      <c r="I33" s="289"/>
      <c r="J33" s="289"/>
      <c r="K33" s="289"/>
      <c r="L33" s="289"/>
    </row>
    <row r="34" spans="1:12" ht="18" customHeight="1" x14ac:dyDescent="0.3">
      <c r="A34" s="425"/>
      <c r="B34" s="293"/>
      <c r="C34" s="289"/>
      <c r="D34" s="289"/>
      <c r="E34" s="289"/>
      <c r="F34" s="158"/>
      <c r="G34" s="158"/>
      <c r="H34" s="158"/>
      <c r="I34" s="158"/>
      <c r="J34" s="158"/>
      <c r="K34" s="158"/>
      <c r="L34" s="158"/>
    </row>
    <row r="35" spans="1:12" ht="32.25" customHeight="1" x14ac:dyDescent="0.3">
      <c r="A35" s="425"/>
      <c r="B35" s="423" t="s">
        <v>424</v>
      </c>
      <c r="C35" s="423"/>
      <c r="D35" s="423"/>
      <c r="E35" s="423"/>
      <c r="F35" s="423"/>
      <c r="G35" s="423"/>
      <c r="H35" s="423"/>
      <c r="I35" s="423"/>
      <c r="J35" s="423"/>
      <c r="K35" s="423"/>
      <c r="L35" s="423"/>
    </row>
    <row r="36" spans="1:12" ht="21" customHeight="1" x14ac:dyDescent="0.3">
      <c r="A36" s="425"/>
      <c r="B36" s="245" t="s">
        <v>293</v>
      </c>
      <c r="C36" s="245"/>
      <c r="D36" s="158" t="s">
        <v>297</v>
      </c>
      <c r="E36" s="158"/>
      <c r="F36" s="158"/>
      <c r="G36" s="158"/>
      <c r="H36" s="158"/>
      <c r="I36" s="158"/>
      <c r="J36" s="158"/>
      <c r="K36" s="158"/>
      <c r="L36" s="158"/>
    </row>
    <row r="37" spans="1:12" ht="21" customHeight="1" x14ac:dyDescent="0.3">
      <c r="A37" s="425"/>
      <c r="B37" s="245" t="s">
        <v>294</v>
      </c>
      <c r="C37" s="245"/>
      <c r="D37" s="158">
        <f>Alapa!C17</f>
        <v>0</v>
      </c>
      <c r="E37" s="158"/>
      <c r="F37" s="158"/>
      <c r="G37" s="158"/>
      <c r="H37" s="158"/>
      <c r="I37" s="158"/>
      <c r="J37" s="158"/>
      <c r="K37" s="158"/>
      <c r="L37" s="158"/>
    </row>
    <row r="38" spans="1:12" ht="54.75" customHeight="1" x14ac:dyDescent="0.3">
      <c r="A38" s="425"/>
      <c r="B38" s="414" t="s">
        <v>295</v>
      </c>
      <c r="C38" s="414"/>
      <c r="D38" s="414"/>
      <c r="E38" s="414"/>
      <c r="F38" s="414"/>
      <c r="G38" s="158">
        <f>Alapa!C18</f>
        <v>0</v>
      </c>
      <c r="H38" s="158"/>
      <c r="I38" s="158"/>
      <c r="J38" s="158"/>
      <c r="K38" s="158"/>
      <c r="L38" s="158"/>
    </row>
    <row r="39" spans="1:12" ht="22.5" customHeight="1" x14ac:dyDescent="0.3">
      <c r="A39" s="425"/>
      <c r="B39" s="245" t="s">
        <v>296</v>
      </c>
      <c r="C39" s="245"/>
      <c r="D39" s="158" t="s">
        <v>297</v>
      </c>
      <c r="E39" s="158"/>
      <c r="F39" s="158"/>
      <c r="G39" s="158"/>
      <c r="H39" s="158"/>
      <c r="I39" s="158"/>
      <c r="J39" s="158"/>
      <c r="K39" s="158"/>
      <c r="L39" s="158"/>
    </row>
    <row r="40" spans="1:12" ht="26.25" customHeight="1" x14ac:dyDescent="0.3">
      <c r="A40" s="425"/>
      <c r="B40" s="422" t="s">
        <v>425</v>
      </c>
      <c r="C40" s="422"/>
      <c r="D40" s="422"/>
      <c r="E40" s="422"/>
      <c r="F40" s="422"/>
      <c r="G40" s="422"/>
      <c r="H40" s="422"/>
      <c r="I40" s="422"/>
      <c r="J40" s="422"/>
      <c r="K40" s="422"/>
      <c r="L40" s="422"/>
    </row>
    <row r="41" spans="1:12" ht="19.5" customHeight="1" x14ac:dyDescent="0.3">
      <c r="A41" s="425"/>
      <c r="B41" s="256"/>
      <c r="C41" s="266" t="s">
        <v>299</v>
      </c>
      <c r="D41" s="256"/>
      <c r="E41" s="256"/>
      <c r="F41" s="158" t="s">
        <v>303</v>
      </c>
      <c r="G41" s="158"/>
      <c r="H41" s="158"/>
      <c r="I41" s="158"/>
      <c r="J41" s="158"/>
      <c r="K41" s="158"/>
      <c r="L41" s="158"/>
    </row>
    <row r="42" spans="1:12" ht="20.25" customHeight="1" x14ac:dyDescent="0.3">
      <c r="A42" s="425"/>
      <c r="B42" s="256"/>
      <c r="C42" s="266" t="s">
        <v>300</v>
      </c>
      <c r="D42" s="256"/>
      <c r="E42" s="256"/>
      <c r="F42" s="158" t="s">
        <v>303</v>
      </c>
      <c r="G42" s="158"/>
      <c r="H42" s="158"/>
      <c r="I42" s="158"/>
      <c r="J42" s="158"/>
      <c r="K42" s="158"/>
      <c r="L42" s="158"/>
    </row>
    <row r="43" spans="1:12" ht="15.6" x14ac:dyDescent="0.3">
      <c r="A43" s="425"/>
      <c r="B43" s="256"/>
      <c r="C43" s="256"/>
      <c r="D43" s="256"/>
      <c r="E43" s="256"/>
      <c r="F43" s="256"/>
      <c r="G43" s="256"/>
      <c r="H43" s="256"/>
      <c r="I43" s="256"/>
      <c r="J43" s="256"/>
      <c r="K43" s="256"/>
      <c r="L43" s="256"/>
    </row>
    <row r="44" spans="1:12" ht="15.6" x14ac:dyDescent="0.3">
      <c r="A44" s="425"/>
      <c r="B44" s="256"/>
      <c r="C44" s="266" t="s">
        <v>301</v>
      </c>
      <c r="D44" s="256"/>
      <c r="E44" s="256"/>
      <c r="F44" s="158" t="s">
        <v>303</v>
      </c>
      <c r="G44" s="158"/>
      <c r="H44" s="158"/>
      <c r="I44" s="158"/>
      <c r="J44" s="158"/>
      <c r="K44" s="158"/>
      <c r="L44" s="158"/>
    </row>
    <row r="45" spans="1:12" ht="20.25" customHeight="1" x14ac:dyDescent="0.3">
      <c r="A45" s="425"/>
      <c r="B45" s="256"/>
      <c r="C45" s="266" t="s">
        <v>300</v>
      </c>
      <c r="D45" s="256"/>
      <c r="E45" s="256"/>
      <c r="F45" s="158" t="s">
        <v>303</v>
      </c>
      <c r="G45" s="158"/>
      <c r="H45" s="158"/>
      <c r="I45" s="158"/>
      <c r="J45" s="158"/>
      <c r="K45" s="158"/>
      <c r="L45" s="158"/>
    </row>
    <row r="46" spans="1:12" ht="15.6" customHeight="1" x14ac:dyDescent="0.3">
      <c r="A46" s="425"/>
      <c r="B46" s="414" t="s">
        <v>597</v>
      </c>
      <c r="C46" s="414"/>
      <c r="D46" s="414"/>
      <c r="E46" s="414"/>
      <c r="F46" s="414"/>
      <c r="G46" s="414"/>
      <c r="H46" s="414"/>
      <c r="I46" s="414"/>
      <c r="J46" s="414"/>
      <c r="K46" s="414"/>
      <c r="L46" s="414"/>
    </row>
    <row r="47" spans="1:12" ht="18.75" customHeight="1" x14ac:dyDescent="0.3">
      <c r="A47" s="425"/>
      <c r="B47" s="256"/>
      <c r="C47" s="266" t="s">
        <v>302</v>
      </c>
      <c r="D47" s="256"/>
      <c r="E47" s="256"/>
      <c r="F47" s="158" t="s">
        <v>303</v>
      </c>
      <c r="G47" s="158"/>
      <c r="H47" s="158"/>
      <c r="I47" s="158"/>
      <c r="J47" s="158"/>
      <c r="K47" s="158"/>
      <c r="L47" s="158"/>
    </row>
    <row r="48" spans="1:12" ht="18.75" customHeight="1" x14ac:dyDescent="0.3">
      <c r="A48" s="425"/>
      <c r="B48" s="256"/>
      <c r="C48" s="266" t="s">
        <v>304</v>
      </c>
      <c r="D48" s="256"/>
      <c r="E48" s="256"/>
      <c r="F48" s="158"/>
      <c r="G48" s="158"/>
      <c r="H48" s="158"/>
      <c r="I48" s="158"/>
      <c r="J48" s="158"/>
      <c r="K48" s="158"/>
      <c r="L48" s="158"/>
    </row>
    <row r="49" spans="1:12" ht="18.75" customHeight="1" x14ac:dyDescent="0.3">
      <c r="A49" s="425"/>
      <c r="B49" s="256"/>
      <c r="C49" s="158" t="s">
        <v>305</v>
      </c>
      <c r="D49" s="158"/>
      <c r="E49" s="158"/>
      <c r="F49" s="158"/>
      <c r="G49" s="158"/>
      <c r="H49" s="158"/>
      <c r="I49" s="158"/>
      <c r="J49" s="158"/>
      <c r="K49" s="158"/>
      <c r="L49" s="158"/>
    </row>
    <row r="50" spans="1:12" ht="82.5" customHeight="1" x14ac:dyDescent="0.3">
      <c r="A50" s="425"/>
      <c r="B50" s="414" t="s">
        <v>306</v>
      </c>
      <c r="C50" s="414"/>
      <c r="D50" s="414"/>
      <c r="E50" s="414"/>
      <c r="F50" s="414"/>
      <c r="G50" s="268">
        <f>Alapa!C24</f>
        <v>0</v>
      </c>
      <c r="H50" s="158"/>
      <c r="I50" s="158"/>
      <c r="J50" s="158"/>
      <c r="K50" s="158"/>
      <c r="L50" s="158"/>
    </row>
    <row r="51" spans="1:12" ht="22.5" customHeight="1" x14ac:dyDescent="0.3">
      <c r="A51" s="425"/>
      <c r="B51" s="245" t="s">
        <v>307</v>
      </c>
      <c r="C51" s="245"/>
      <c r="D51" s="268">
        <f>Alapa!C25</f>
        <v>0</v>
      </c>
      <c r="E51" s="158"/>
      <c r="F51" s="158"/>
      <c r="G51" s="158"/>
      <c r="H51" s="158"/>
      <c r="I51" s="158"/>
      <c r="J51" s="158"/>
      <c r="K51" s="158"/>
      <c r="L51" s="158"/>
    </row>
    <row r="52" spans="1:12" ht="22.5" customHeight="1" x14ac:dyDescent="0.3">
      <c r="A52" s="425"/>
      <c r="B52" s="245"/>
      <c r="C52" s="245"/>
      <c r="D52" s="158"/>
      <c r="E52" s="158"/>
      <c r="F52" s="158"/>
      <c r="G52" s="158"/>
      <c r="H52" s="158"/>
      <c r="I52" s="158"/>
      <c r="J52" s="158"/>
      <c r="K52" s="158"/>
      <c r="L52" s="158"/>
    </row>
    <row r="53" spans="1:12" ht="16.2" x14ac:dyDescent="0.35">
      <c r="A53" s="425"/>
      <c r="B53" s="415" t="s">
        <v>426</v>
      </c>
      <c r="C53" s="415"/>
      <c r="D53" s="415"/>
      <c r="E53" s="415"/>
      <c r="F53" s="415"/>
      <c r="G53" s="415"/>
      <c r="H53" s="415"/>
      <c r="I53" s="415"/>
      <c r="J53" s="415"/>
      <c r="K53" s="415"/>
      <c r="L53" s="415"/>
    </row>
    <row r="54" spans="1:12" ht="39" customHeight="1" x14ac:dyDescent="0.25">
      <c r="A54" s="425"/>
      <c r="B54" s="430" t="s">
        <v>427</v>
      </c>
      <c r="C54" s="430"/>
      <c r="D54" s="430"/>
      <c r="E54" s="431" t="s">
        <v>375</v>
      </c>
      <c r="F54" s="431"/>
      <c r="G54" s="431"/>
      <c r="H54" s="431"/>
      <c r="I54" s="431"/>
      <c r="J54" s="431"/>
      <c r="K54" s="431"/>
      <c r="L54" s="431"/>
    </row>
    <row r="55" spans="1:12" ht="23.25" customHeight="1" x14ac:dyDescent="0.3">
      <c r="A55" s="425"/>
      <c r="B55" s="294" t="s">
        <v>428</v>
      </c>
      <c r="C55" s="295"/>
      <c r="D55" s="295"/>
      <c r="E55" s="296" t="s">
        <v>429</v>
      </c>
      <c r="F55" s="297"/>
      <c r="G55" s="268"/>
      <c r="H55" s="268"/>
      <c r="I55" s="268"/>
      <c r="J55" s="268"/>
      <c r="K55" s="268"/>
      <c r="L55" s="268"/>
    </row>
    <row r="56" spans="1:12" ht="24" customHeight="1" x14ac:dyDescent="0.3">
      <c r="A56" s="425"/>
      <c r="B56" s="294" t="s">
        <v>430</v>
      </c>
      <c r="C56" s="298"/>
      <c r="D56" s="298"/>
      <c r="E56" s="299" t="s">
        <v>379</v>
      </c>
      <c r="F56" s="297"/>
      <c r="G56" s="268"/>
      <c r="H56" s="268"/>
      <c r="I56" s="268"/>
      <c r="J56" s="268"/>
      <c r="K56" s="268"/>
      <c r="L56" s="268"/>
    </row>
    <row r="57" spans="1:12" ht="19.5" customHeight="1" x14ac:dyDescent="0.3">
      <c r="A57" s="425"/>
      <c r="B57" s="300" t="s">
        <v>431</v>
      </c>
      <c r="C57" s="301"/>
      <c r="D57" s="301"/>
      <c r="E57" s="302" t="s">
        <v>432</v>
      </c>
      <c r="F57" s="254"/>
      <c r="G57" s="254"/>
      <c r="H57" s="254"/>
      <c r="I57" s="254"/>
      <c r="J57" s="254"/>
      <c r="K57" s="254"/>
      <c r="L57" s="268"/>
    </row>
    <row r="58" spans="1:12" ht="19.5" customHeight="1" x14ac:dyDescent="0.3">
      <c r="A58" s="425"/>
      <c r="B58" s="294" t="s">
        <v>433</v>
      </c>
      <c r="C58" s="301"/>
      <c r="D58" s="301"/>
      <c r="E58" s="302"/>
      <c r="F58" s="254"/>
      <c r="G58" s="254"/>
      <c r="H58" s="254"/>
      <c r="I58" s="254"/>
      <c r="J58" s="254"/>
      <c r="K58" s="254"/>
      <c r="L58" s="268"/>
    </row>
    <row r="59" spans="1:12" ht="19.5" customHeight="1" x14ac:dyDescent="0.3">
      <c r="A59" s="425"/>
      <c r="B59" s="300" t="s">
        <v>434</v>
      </c>
      <c r="C59" s="301"/>
      <c r="D59" s="301"/>
      <c r="E59" s="302" t="s">
        <v>432</v>
      </c>
      <c r="F59" s="254"/>
      <c r="G59" s="254"/>
      <c r="H59" s="254"/>
      <c r="I59" s="254"/>
      <c r="J59" s="254"/>
      <c r="K59" s="254"/>
      <c r="L59" s="268"/>
    </row>
    <row r="60" spans="1:12" ht="16.5" customHeight="1" x14ac:dyDescent="0.3">
      <c r="A60" s="425"/>
      <c r="B60" s="294" t="s">
        <v>435</v>
      </c>
      <c r="C60" s="295"/>
      <c r="D60" s="295"/>
      <c r="E60" s="267"/>
      <c r="F60" s="297"/>
      <c r="G60" s="268"/>
      <c r="H60" s="268" t="s">
        <v>436</v>
      </c>
      <c r="I60" s="268"/>
      <c r="J60" s="268"/>
      <c r="K60" s="268"/>
      <c r="L60" s="268"/>
    </row>
    <row r="61" spans="1:12" ht="21.75" customHeight="1" x14ac:dyDescent="0.3">
      <c r="A61" s="425"/>
      <c r="B61" s="303"/>
      <c r="C61" s="158" t="s">
        <v>305</v>
      </c>
      <c r="D61" s="304"/>
      <c r="E61" s="304"/>
      <c r="F61" s="304"/>
      <c r="G61" s="305"/>
      <c r="H61" s="305"/>
      <c r="I61" s="305"/>
      <c r="J61" s="305"/>
      <c r="K61" s="305"/>
      <c r="L61" s="305"/>
    </row>
    <row r="62" spans="1:12" ht="39.75" customHeight="1" x14ac:dyDescent="0.25">
      <c r="A62" s="425"/>
      <c r="B62" s="417"/>
      <c r="C62" s="417"/>
      <c r="D62" s="417"/>
      <c r="E62" s="417"/>
      <c r="F62" s="417"/>
      <c r="G62" s="417"/>
      <c r="H62" s="417"/>
      <c r="I62" s="417"/>
      <c r="J62" s="417"/>
      <c r="K62" s="417"/>
      <c r="L62" s="417"/>
    </row>
    <row r="63" spans="1:12" ht="15.6" x14ac:dyDescent="0.3">
      <c r="A63" s="425"/>
      <c r="B63" s="306"/>
      <c r="C63" s="289"/>
      <c r="D63" s="289"/>
      <c r="E63" s="289"/>
      <c r="F63" s="289"/>
      <c r="G63" s="289"/>
      <c r="H63" s="289"/>
      <c r="I63" s="289"/>
      <c r="J63" s="289"/>
      <c r="K63" s="289"/>
      <c r="L63" s="289"/>
    </row>
    <row r="64" spans="1:12" ht="15.6" x14ac:dyDescent="0.3">
      <c r="A64" s="425"/>
      <c r="B64" s="418" t="s">
        <v>316</v>
      </c>
      <c r="C64" s="418"/>
      <c r="D64" s="418"/>
      <c r="E64" s="418"/>
      <c r="F64" s="418"/>
      <c r="G64" s="418"/>
      <c r="H64" s="418"/>
      <c r="I64" s="418"/>
      <c r="J64" s="418"/>
      <c r="K64" s="418"/>
      <c r="L64" s="418"/>
    </row>
    <row r="65" spans="1:12" ht="15.6" x14ac:dyDescent="0.3">
      <c r="A65" s="425"/>
      <c r="B65" s="306"/>
      <c r="C65" s="289"/>
      <c r="D65" s="289"/>
      <c r="E65" s="289"/>
      <c r="F65" s="289"/>
      <c r="G65" s="289"/>
      <c r="H65" s="289"/>
      <c r="I65" s="289"/>
      <c r="J65" s="289"/>
      <c r="K65" s="289"/>
      <c r="L65" s="289"/>
    </row>
    <row r="66" spans="1:12" ht="192.75" customHeight="1" x14ac:dyDescent="0.3">
      <c r="A66" s="425"/>
      <c r="B66" s="419" t="s">
        <v>598</v>
      </c>
      <c r="C66" s="419"/>
      <c r="D66" s="419"/>
      <c r="E66" s="419"/>
      <c r="F66" s="419"/>
      <c r="G66" s="419"/>
      <c r="H66" s="419"/>
      <c r="I66" s="419"/>
      <c r="J66" s="419"/>
      <c r="K66" s="419"/>
      <c r="L66" s="419"/>
    </row>
    <row r="67" spans="1:12" ht="56.25" customHeight="1" x14ac:dyDescent="0.25">
      <c r="A67" s="425"/>
      <c r="B67" s="537" t="s">
        <v>318</v>
      </c>
      <c r="C67" s="537"/>
      <c r="D67" s="537"/>
      <c r="E67" s="537"/>
      <c r="F67" s="537"/>
      <c r="G67" s="537"/>
      <c r="H67" s="537"/>
      <c r="I67" s="537"/>
      <c r="J67" s="537"/>
      <c r="K67" s="537"/>
      <c r="L67" s="537"/>
    </row>
    <row r="68" spans="1:12" ht="27" customHeight="1" x14ac:dyDescent="0.3">
      <c r="A68" s="425"/>
      <c r="B68" s="293"/>
      <c r="C68" s="289"/>
      <c r="D68" s="289"/>
      <c r="E68" s="289"/>
      <c r="F68" s="289"/>
      <c r="G68" s="289"/>
      <c r="H68" s="289"/>
      <c r="I68" s="289"/>
      <c r="J68" s="289"/>
      <c r="K68" s="289"/>
      <c r="L68" s="289"/>
    </row>
    <row r="69" spans="1:12" ht="15.6" x14ac:dyDescent="0.3">
      <c r="A69" s="425"/>
      <c r="B69" s="158" t="s">
        <v>437</v>
      </c>
      <c r="C69" s="223" t="s">
        <v>438</v>
      </c>
      <c r="D69" s="223"/>
      <c r="E69" s="245" t="s">
        <v>356</v>
      </c>
      <c r="F69" s="245"/>
      <c r="G69" s="245"/>
      <c r="H69" s="245"/>
      <c r="I69" s="245"/>
      <c r="J69" s="245"/>
      <c r="K69" s="245"/>
      <c r="L69" s="245"/>
    </row>
    <row r="70" spans="1:12" ht="15.6" x14ac:dyDescent="0.3">
      <c r="A70" s="425"/>
      <c r="B70" s="293"/>
      <c r="C70" s="289"/>
      <c r="D70" s="289"/>
      <c r="E70" s="289"/>
      <c r="F70" s="289"/>
      <c r="G70" s="289"/>
      <c r="H70" s="289"/>
      <c r="I70" s="289"/>
      <c r="J70" s="289"/>
      <c r="K70" s="289"/>
      <c r="L70" s="289"/>
    </row>
    <row r="71" spans="1:12" ht="15.6" x14ac:dyDescent="0.3">
      <c r="A71" s="425"/>
      <c r="B71" s="293"/>
      <c r="C71" s="289"/>
      <c r="D71" s="289"/>
      <c r="E71" s="289"/>
      <c r="F71" s="289"/>
      <c r="G71" s="289"/>
      <c r="H71" s="289"/>
      <c r="I71" s="289"/>
      <c r="J71" s="289"/>
      <c r="K71" s="289"/>
      <c r="L71" s="289"/>
    </row>
    <row r="72" spans="1:12" ht="34.5" customHeight="1" x14ac:dyDescent="0.3">
      <c r="A72" s="425"/>
      <c r="B72" s="421" t="s">
        <v>276</v>
      </c>
      <c r="C72" s="421"/>
      <c r="D72" s="421"/>
      <c r="E72" s="421"/>
      <c r="F72" s="421"/>
      <c r="G72" s="421"/>
      <c r="H72" s="421"/>
      <c r="I72" s="421"/>
      <c r="J72" s="421"/>
      <c r="K72" s="421"/>
      <c r="L72" s="421"/>
    </row>
    <row r="73" spans="1:12" ht="15.6" x14ac:dyDescent="0.3">
      <c r="A73" s="425"/>
      <c r="B73" s="421" t="s">
        <v>320</v>
      </c>
      <c r="C73" s="421"/>
      <c r="D73" s="421"/>
      <c r="E73" s="421"/>
      <c r="F73" s="421"/>
      <c r="G73" s="421"/>
      <c r="H73" s="421"/>
      <c r="I73" s="421"/>
      <c r="J73" s="421"/>
      <c r="K73" s="421"/>
      <c r="L73" s="421"/>
    </row>
    <row r="74" spans="1:12" ht="15.6" x14ac:dyDescent="0.3">
      <c r="A74" s="425"/>
      <c r="B74" s="416" t="s">
        <v>439</v>
      </c>
      <c r="C74" s="416"/>
      <c r="D74" s="416"/>
      <c r="E74" s="416"/>
      <c r="F74" s="416"/>
      <c r="G74" s="416"/>
      <c r="H74" s="416"/>
      <c r="I74" s="416"/>
      <c r="J74" s="416"/>
      <c r="K74" s="416"/>
      <c r="L74" s="416"/>
    </row>
    <row r="75" spans="1:12" ht="15.6" x14ac:dyDescent="0.3">
      <c r="A75" s="425"/>
      <c r="B75" s="416" t="s">
        <v>417</v>
      </c>
      <c r="C75" s="416"/>
      <c r="D75" s="416"/>
      <c r="E75" s="416"/>
      <c r="F75" s="416"/>
      <c r="G75" s="416"/>
      <c r="H75" s="416"/>
      <c r="I75" s="416"/>
      <c r="J75" s="416"/>
      <c r="K75" s="416"/>
      <c r="L75" s="416"/>
    </row>
    <row r="76" spans="1:12" ht="14.4" x14ac:dyDescent="0.3">
      <c r="A76" s="425"/>
      <c r="B76" s="289"/>
      <c r="C76" s="289"/>
      <c r="D76" s="289"/>
      <c r="E76" s="289"/>
      <c r="F76" s="289"/>
      <c r="G76" s="289"/>
      <c r="H76" s="289"/>
      <c r="I76" s="289"/>
      <c r="J76" s="289"/>
      <c r="K76" s="289"/>
      <c r="L76" s="289"/>
    </row>
  </sheetData>
  <mergeCells count="31">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300-000000000000}"/>
    <hyperlink ref="M3" location="'PM-KV-03-01'!C35" display="folyamatábra" xr:uid="{00000000-0004-0000-03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O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5" ht="14.4" x14ac:dyDescent="0.3">
      <c r="B1" s="43" t="s">
        <v>77</v>
      </c>
      <c r="J1" s="45"/>
      <c r="K1" s="44" t="s">
        <v>1</v>
      </c>
      <c r="L1" s="5">
        <v>0</v>
      </c>
      <c r="M1" s="45" t="s">
        <v>2</v>
      </c>
    </row>
    <row r="2" spans="1:15" ht="15.6" x14ac:dyDescent="0.3">
      <c r="B2" s="43"/>
      <c r="J2" s="45"/>
      <c r="K2" s="44"/>
      <c r="M2" s="46" t="s">
        <v>3</v>
      </c>
    </row>
    <row r="3" spans="1:15" ht="14.4" x14ac:dyDescent="0.3">
      <c r="B3" s="424"/>
      <c r="C3" s="424"/>
      <c r="D3" s="424"/>
      <c r="E3" s="424"/>
      <c r="F3" s="424"/>
      <c r="G3" s="424"/>
      <c r="H3" s="424"/>
      <c r="I3" s="424"/>
      <c r="J3" s="424"/>
      <c r="K3" s="424"/>
      <c r="L3" s="424"/>
      <c r="M3" s="45" t="s">
        <v>70</v>
      </c>
    </row>
    <row r="4" spans="1:15" ht="15.75" customHeight="1" x14ac:dyDescent="0.3">
      <c r="A4" s="425"/>
      <c r="B4" s="440" t="s">
        <v>440</v>
      </c>
      <c r="C4" s="440"/>
      <c r="D4" s="440"/>
      <c r="E4" s="440"/>
      <c r="F4" s="440"/>
      <c r="G4" s="440"/>
      <c r="H4" s="440"/>
      <c r="I4" s="440"/>
      <c r="J4" s="440"/>
      <c r="K4" s="440"/>
      <c r="L4" s="440"/>
    </row>
    <row r="5" spans="1:15" ht="20.399999999999999" x14ac:dyDescent="0.35">
      <c r="A5" s="425"/>
      <c r="B5" s="245" t="s">
        <v>76</v>
      </c>
      <c r="C5" s="245"/>
      <c r="D5" s="245"/>
      <c r="E5" s="245"/>
      <c r="F5" s="245"/>
      <c r="G5" s="245"/>
      <c r="H5" s="245"/>
      <c r="I5" s="245"/>
      <c r="J5" s="245"/>
      <c r="K5" s="48"/>
      <c r="L5" s="158"/>
    </row>
    <row r="6" spans="1:15" ht="15.6" x14ac:dyDescent="0.3">
      <c r="A6" s="425"/>
      <c r="B6" s="293" t="s">
        <v>71</v>
      </c>
      <c r="C6" s="268">
        <f>Alapa!C2</f>
        <v>0</v>
      </c>
      <c r="D6" s="307"/>
      <c r="E6" s="307"/>
      <c r="F6" s="307"/>
      <c r="G6" s="307"/>
      <c r="H6" s="307"/>
      <c r="I6" s="307"/>
      <c r="J6" s="307"/>
      <c r="K6" s="307"/>
      <c r="L6" s="307"/>
    </row>
    <row r="7" spans="1:15" ht="15.6" x14ac:dyDescent="0.3">
      <c r="A7" s="425"/>
      <c r="B7" s="293" t="s">
        <v>72</v>
      </c>
      <c r="C7" s="268">
        <f>Alapa!C3</f>
        <v>0</v>
      </c>
      <c r="D7" s="307"/>
      <c r="E7" s="307"/>
      <c r="F7" s="307"/>
      <c r="G7" s="307"/>
      <c r="H7" s="307"/>
      <c r="I7" s="307"/>
      <c r="J7" s="307"/>
      <c r="K7" s="307"/>
      <c r="L7" s="307"/>
    </row>
    <row r="8" spans="1:15" ht="16.2" x14ac:dyDescent="0.35">
      <c r="A8" s="425"/>
      <c r="B8" s="308"/>
      <c r="C8" s="307"/>
      <c r="D8" s="307"/>
      <c r="E8" s="307"/>
      <c r="F8" s="307"/>
      <c r="G8" s="307"/>
      <c r="H8" s="307"/>
      <c r="I8" s="307"/>
      <c r="J8" s="307"/>
      <c r="K8" s="307"/>
      <c r="L8" s="307"/>
      <c r="O8" s="539" t="s">
        <v>602</v>
      </c>
    </row>
    <row r="9" spans="1:15" ht="17.399999999999999" x14ac:dyDescent="0.3">
      <c r="A9" s="425"/>
      <c r="B9" s="441" t="s">
        <v>441</v>
      </c>
      <c r="C9" s="441"/>
      <c r="D9" s="441"/>
      <c r="E9" s="441"/>
      <c r="F9" s="441"/>
      <c r="G9" s="441"/>
      <c r="H9" s="441"/>
      <c r="I9" s="441"/>
      <c r="J9" s="441"/>
      <c r="K9" s="441"/>
      <c r="L9" s="441"/>
      <c r="O9" s="539" t="s">
        <v>603</v>
      </c>
    </row>
    <row r="10" spans="1:15" ht="13.8" x14ac:dyDescent="0.25">
      <c r="A10" s="425"/>
      <c r="B10" s="442" t="s">
        <v>442</v>
      </c>
      <c r="C10" s="442"/>
      <c r="D10" s="442"/>
      <c r="E10" s="442"/>
      <c r="F10" s="442"/>
      <c r="G10" s="442"/>
      <c r="H10" s="442"/>
      <c r="I10" s="442"/>
      <c r="J10" s="442"/>
      <c r="K10" s="442"/>
      <c r="L10" s="442"/>
      <c r="O10" s="539" t="s">
        <v>604</v>
      </c>
    </row>
    <row r="11" spans="1:15" ht="16.2" x14ac:dyDescent="0.35">
      <c r="A11" s="425"/>
      <c r="B11" s="309"/>
      <c r="C11" s="307"/>
      <c r="D11" s="307"/>
      <c r="E11" s="307"/>
      <c r="F11" s="307"/>
      <c r="G11" s="307"/>
      <c r="H11" s="307"/>
      <c r="I11" s="307"/>
      <c r="J11" s="307"/>
      <c r="K11" s="307"/>
      <c r="L11" s="307"/>
      <c r="O11" s="540" t="s">
        <v>605</v>
      </c>
    </row>
    <row r="12" spans="1:15" ht="15.6" x14ac:dyDescent="0.3">
      <c r="A12" s="425"/>
      <c r="B12" s="310" t="s">
        <v>271</v>
      </c>
      <c r="C12" s="443" t="s">
        <v>276</v>
      </c>
      <c r="D12" s="443"/>
      <c r="E12" s="443"/>
      <c r="F12" s="414" t="s">
        <v>273</v>
      </c>
      <c r="G12" s="414"/>
      <c r="H12" s="414"/>
      <c r="I12" s="443">
        <f>Alapa!C17</f>
        <v>0</v>
      </c>
      <c r="J12" s="443"/>
      <c r="K12" s="443"/>
      <c r="L12" s="443"/>
      <c r="O12" s="540" t="s">
        <v>606</v>
      </c>
    </row>
    <row r="13" spans="1:15" ht="49.5" customHeight="1" x14ac:dyDescent="0.3">
      <c r="A13" s="425"/>
      <c r="B13" s="434" t="s">
        <v>599</v>
      </c>
      <c r="C13" s="434"/>
      <c r="D13" s="434"/>
      <c r="E13" s="434"/>
      <c r="F13" s="434"/>
      <c r="G13" s="434"/>
      <c r="H13" s="434"/>
      <c r="I13" s="434"/>
      <c r="J13" s="434"/>
      <c r="K13" s="434"/>
      <c r="L13" s="434"/>
      <c r="O13" s="540" t="s">
        <v>607</v>
      </c>
    </row>
    <row r="14" spans="1:15" ht="18.75" customHeight="1" x14ac:dyDescent="0.3">
      <c r="A14" s="425"/>
      <c r="B14" s="311"/>
      <c r="C14" s="311"/>
      <c r="D14" s="311"/>
      <c r="E14" s="311"/>
      <c r="F14" s="311"/>
      <c r="G14" s="311"/>
      <c r="H14" s="311"/>
      <c r="I14" s="311"/>
      <c r="J14" s="311"/>
      <c r="K14" s="311"/>
      <c r="L14" s="311"/>
      <c r="O14" s="540" t="s">
        <v>608</v>
      </c>
    </row>
    <row r="15" spans="1:15" ht="20.25" customHeight="1" x14ac:dyDescent="0.3">
      <c r="A15" s="425"/>
      <c r="B15" s="245" t="s">
        <v>278</v>
      </c>
      <c r="C15" s="245"/>
      <c r="D15" s="245"/>
      <c r="E15" s="245"/>
      <c r="F15" s="158" t="s">
        <v>443</v>
      </c>
      <c r="G15" s="158"/>
      <c r="H15" s="158"/>
      <c r="I15" s="158"/>
      <c r="J15" s="158"/>
      <c r="K15" s="158"/>
      <c r="L15" s="158"/>
      <c r="O15" s="540" t="s">
        <v>609</v>
      </c>
    </row>
    <row r="16" spans="1:15" ht="20.25" customHeight="1" x14ac:dyDescent="0.3">
      <c r="A16" s="425"/>
      <c r="B16" s="245" t="s">
        <v>309</v>
      </c>
      <c r="C16" s="245"/>
      <c r="D16" s="245"/>
      <c r="E16" s="245"/>
      <c r="F16" s="158" t="s">
        <v>443</v>
      </c>
      <c r="G16" s="158"/>
      <c r="H16" s="158"/>
      <c r="I16" s="158"/>
      <c r="J16" s="158"/>
      <c r="K16" s="158"/>
      <c r="L16" s="158"/>
      <c r="O16" s="540" t="s">
        <v>610</v>
      </c>
    </row>
    <row r="17" spans="1:15" ht="18" customHeight="1" x14ac:dyDescent="0.3">
      <c r="A17" s="425"/>
      <c r="B17" s="422" t="s">
        <v>412</v>
      </c>
      <c r="C17" s="422"/>
      <c r="D17" s="422"/>
      <c r="E17" s="422"/>
      <c r="F17" s="422"/>
      <c r="G17" s="422"/>
      <c r="H17" s="422"/>
      <c r="I17" s="422"/>
      <c r="J17" s="422"/>
      <c r="K17" s="422"/>
      <c r="L17" s="422"/>
      <c r="O17" s="540" t="s">
        <v>611</v>
      </c>
    </row>
    <row r="18" spans="1:15" ht="18" customHeight="1" x14ac:dyDescent="0.3">
      <c r="A18" s="425"/>
      <c r="B18" s="285"/>
      <c r="C18" s="266" t="s">
        <v>340</v>
      </c>
      <c r="D18" s="285"/>
      <c r="E18" s="285"/>
      <c r="F18" s="285"/>
      <c r="G18" s="285"/>
      <c r="H18" s="285"/>
      <c r="I18" s="285"/>
      <c r="J18" s="285"/>
      <c r="K18" s="285"/>
      <c r="L18" s="285"/>
      <c r="O18" s="540" t="s">
        <v>612</v>
      </c>
    </row>
    <row r="19" spans="1:15" ht="18" customHeight="1" x14ac:dyDescent="0.3">
      <c r="A19" s="425"/>
      <c r="B19" s="285"/>
      <c r="C19" s="245" t="s">
        <v>413</v>
      </c>
      <c r="D19" s="286" t="s">
        <v>414</v>
      </c>
      <c r="E19" s="286"/>
      <c r="F19" s="286"/>
      <c r="G19" s="286"/>
      <c r="H19" s="285"/>
      <c r="I19" s="285"/>
      <c r="J19" s="285"/>
      <c r="K19" s="285"/>
      <c r="L19" s="285"/>
      <c r="O19" s="540" t="s">
        <v>613</v>
      </c>
    </row>
    <row r="20" spans="1:15" ht="15.6" x14ac:dyDescent="0.3">
      <c r="A20" s="425"/>
      <c r="B20" s="287"/>
      <c r="C20" s="256" t="s">
        <v>343</v>
      </c>
      <c r="D20" s="312"/>
      <c r="E20" s="312"/>
      <c r="F20" s="312"/>
      <c r="G20" s="312"/>
      <c r="H20" s="312"/>
      <c r="I20" s="312"/>
      <c r="J20" s="312"/>
      <c r="K20" s="312"/>
      <c r="L20" s="312"/>
      <c r="O20" s="540" t="s">
        <v>614</v>
      </c>
    </row>
    <row r="21" spans="1:15" ht="22.5" customHeight="1" x14ac:dyDescent="0.3">
      <c r="A21" s="425"/>
      <c r="B21" s="158" t="s">
        <v>310</v>
      </c>
      <c r="C21" s="158"/>
      <c r="D21" s="158" t="s">
        <v>311</v>
      </c>
      <c r="E21" s="158"/>
      <c r="F21" s="158"/>
      <c r="G21" s="158" t="s">
        <v>284</v>
      </c>
      <c r="H21" s="223" t="s">
        <v>285</v>
      </c>
      <c r="I21" s="158"/>
      <c r="J21" s="158"/>
      <c r="K21" s="158"/>
      <c r="L21" s="158"/>
      <c r="O21" s="540" t="s">
        <v>615</v>
      </c>
    </row>
    <row r="22" spans="1:15" ht="24.75" customHeight="1" x14ac:dyDescent="0.3">
      <c r="A22" s="425"/>
      <c r="B22" s="422" t="s">
        <v>312</v>
      </c>
      <c r="C22" s="422"/>
      <c r="D22" s="422"/>
      <c r="E22" s="422"/>
      <c r="F22" s="158" t="s">
        <v>443</v>
      </c>
      <c r="G22" s="158"/>
      <c r="H22" s="158"/>
      <c r="I22" s="158"/>
      <c r="J22" s="158"/>
      <c r="K22" s="158"/>
      <c r="L22" s="158"/>
      <c r="O22" s="540" t="s">
        <v>616</v>
      </c>
    </row>
    <row r="23" spans="1:15" ht="24.75" customHeight="1" x14ac:dyDescent="0.3">
      <c r="A23" s="425"/>
      <c r="B23" s="422" t="s">
        <v>313</v>
      </c>
      <c r="C23" s="422"/>
      <c r="D23" s="422"/>
      <c r="E23" s="422"/>
      <c r="F23" s="158" t="s">
        <v>443</v>
      </c>
      <c r="G23" s="158"/>
      <c r="H23" s="158"/>
      <c r="I23" s="158"/>
      <c r="J23" s="158"/>
      <c r="K23" s="158"/>
      <c r="L23" s="158"/>
      <c r="O23" s="540" t="s">
        <v>617</v>
      </c>
    </row>
    <row r="24" spans="1:15" ht="36" customHeight="1" x14ac:dyDescent="0.3">
      <c r="A24" s="425"/>
      <c r="B24" s="415" t="s">
        <v>444</v>
      </c>
      <c r="C24" s="415"/>
      <c r="D24" s="415"/>
      <c r="E24" s="415"/>
      <c r="F24" s="415"/>
      <c r="G24" s="415"/>
      <c r="H24" s="415"/>
      <c r="I24" s="415"/>
      <c r="J24" s="415"/>
      <c r="K24" s="415"/>
      <c r="L24" s="415"/>
      <c r="O24" s="540" t="s">
        <v>618</v>
      </c>
    </row>
    <row r="25" spans="1:15" ht="26.25" customHeight="1" x14ac:dyDescent="0.3">
      <c r="A25" s="425"/>
      <c r="B25" s="313"/>
      <c r="C25" s="313"/>
      <c r="D25" s="313"/>
      <c r="E25" s="313"/>
      <c r="F25" s="313"/>
      <c r="G25" s="313"/>
      <c r="H25" s="313"/>
      <c r="I25" s="313"/>
      <c r="J25" s="313"/>
      <c r="K25" s="313"/>
      <c r="L25" s="313"/>
      <c r="O25" s="540" t="s">
        <v>619</v>
      </c>
    </row>
    <row r="26" spans="1:15" ht="15.6" x14ac:dyDescent="0.3">
      <c r="A26" s="425"/>
      <c r="B26" s="422" t="s">
        <v>445</v>
      </c>
      <c r="C26" s="422"/>
      <c r="D26" s="422"/>
      <c r="E26" s="314" t="s">
        <v>446</v>
      </c>
      <c r="F26" s="307" t="s">
        <v>447</v>
      </c>
      <c r="G26" s="444" t="s">
        <v>448</v>
      </c>
      <c r="H26" s="444"/>
      <c r="I26" s="315" t="s">
        <v>449</v>
      </c>
      <c r="J26" s="307"/>
      <c r="K26" s="307"/>
      <c r="L26" s="307"/>
      <c r="O26" s="540" t="s">
        <v>620</v>
      </c>
    </row>
    <row r="27" spans="1:15" ht="15.6" x14ac:dyDescent="0.3">
      <c r="A27" s="425"/>
      <c r="B27" s="245"/>
      <c r="C27" s="307"/>
      <c r="D27" s="307"/>
      <c r="E27" s="307"/>
      <c r="F27" s="307"/>
      <c r="G27" s="307"/>
      <c r="H27" s="307"/>
      <c r="I27" s="307"/>
      <c r="J27" s="307"/>
      <c r="K27" s="307"/>
      <c r="L27" s="307"/>
      <c r="O27" s="540" t="s">
        <v>621</v>
      </c>
    </row>
    <row r="28" spans="1:15" ht="30" customHeight="1" x14ac:dyDescent="0.3">
      <c r="A28" s="425"/>
      <c r="B28" s="414" t="s">
        <v>450</v>
      </c>
      <c r="C28" s="414"/>
      <c r="D28" s="414"/>
      <c r="E28" s="414"/>
      <c r="F28" s="414"/>
      <c r="G28" s="437" t="s">
        <v>451</v>
      </c>
      <c r="H28" s="437"/>
      <c r="I28" s="437"/>
      <c r="J28" s="437"/>
      <c r="K28" s="310" t="s">
        <v>452</v>
      </c>
      <c r="L28" s="310"/>
    </row>
    <row r="29" spans="1:15" ht="15.6" x14ac:dyDescent="0.3">
      <c r="A29" s="425"/>
      <c r="B29" s="438" t="s">
        <v>453</v>
      </c>
      <c r="C29" s="438"/>
      <c r="D29" s="438"/>
      <c r="E29" s="438"/>
      <c r="F29" s="316"/>
      <c r="G29" s="310"/>
      <c r="H29" s="310"/>
      <c r="I29" s="310"/>
      <c r="J29" s="310"/>
      <c r="K29" s="310"/>
      <c r="L29" s="310"/>
    </row>
    <row r="30" spans="1:15" ht="46.2" customHeight="1" x14ac:dyDescent="0.3">
      <c r="A30" s="425"/>
      <c r="B30" s="269"/>
      <c r="C30" s="538" t="s">
        <v>600</v>
      </c>
      <c r="D30" s="538"/>
      <c r="E30" s="538"/>
      <c r="F30" s="538"/>
      <c r="G30" s="538"/>
      <c r="H30" s="538"/>
      <c r="I30" s="538"/>
      <c r="J30" s="538"/>
      <c r="K30" s="538"/>
      <c r="L30" s="269"/>
    </row>
    <row r="31" spans="1:15" ht="22.5" customHeight="1" x14ac:dyDescent="0.3">
      <c r="A31" s="425"/>
      <c r="B31" s="245" t="s">
        <v>454</v>
      </c>
      <c r="C31" s="245"/>
      <c r="D31" s="245"/>
      <c r="E31" s="245"/>
      <c r="F31" s="245"/>
      <c r="G31" s="245"/>
      <c r="H31" s="439" t="s">
        <v>455</v>
      </c>
      <c r="I31" s="439"/>
      <c r="J31" s="439"/>
      <c r="K31" s="310" t="s">
        <v>452</v>
      </c>
      <c r="L31" s="317" t="s">
        <v>456</v>
      </c>
    </row>
    <row r="32" spans="1:15" ht="97.8" customHeight="1" x14ac:dyDescent="0.3">
      <c r="A32" s="425"/>
      <c r="B32" s="245"/>
      <c r="C32" s="538" t="s">
        <v>601</v>
      </c>
      <c r="D32" s="538"/>
      <c r="E32" s="538"/>
      <c r="F32" s="538"/>
      <c r="G32" s="538"/>
      <c r="H32" s="538"/>
      <c r="I32" s="538"/>
      <c r="J32" s="538"/>
      <c r="K32" s="538"/>
      <c r="L32" s="245"/>
    </row>
    <row r="33" spans="1:12" ht="15.6" x14ac:dyDescent="0.3">
      <c r="A33" s="425"/>
      <c r="B33" s="415" t="s">
        <v>457</v>
      </c>
      <c r="C33" s="415"/>
      <c r="D33" s="415"/>
      <c r="E33" s="415"/>
      <c r="F33" s="415"/>
      <c r="G33" s="415"/>
      <c r="H33" s="415"/>
      <c r="I33" s="415"/>
      <c r="J33" s="415"/>
      <c r="K33" s="415"/>
      <c r="L33" s="415"/>
    </row>
    <row r="34" spans="1:12" ht="15.6" x14ac:dyDescent="0.3">
      <c r="A34" s="425"/>
      <c r="B34" s="315"/>
      <c r="C34" s="307"/>
      <c r="D34" s="307"/>
      <c r="E34" s="307"/>
      <c r="F34" s="307"/>
      <c r="G34" s="307"/>
      <c r="H34" s="307"/>
      <c r="I34" s="307"/>
      <c r="J34" s="307"/>
      <c r="K34" s="307"/>
      <c r="L34" s="307"/>
    </row>
    <row r="35" spans="1:12" ht="39" customHeight="1" x14ac:dyDescent="0.3">
      <c r="A35" s="425"/>
      <c r="B35" s="414" t="s">
        <v>458</v>
      </c>
      <c r="C35" s="414"/>
      <c r="D35" s="414"/>
      <c r="E35" s="414"/>
      <c r="F35" s="414"/>
      <c r="G35" s="414"/>
      <c r="H35" s="414"/>
      <c r="I35" s="414"/>
      <c r="J35" s="414"/>
      <c r="K35" s="414"/>
      <c r="L35" s="414"/>
    </row>
    <row r="36" spans="1:12" ht="33.75" customHeight="1" x14ac:dyDescent="0.3">
      <c r="A36" s="425"/>
      <c r="B36" s="414" t="s">
        <v>459</v>
      </c>
      <c r="C36" s="414"/>
      <c r="D36" s="414"/>
      <c r="E36" s="414"/>
      <c r="F36" s="414"/>
      <c r="G36" s="414"/>
      <c r="H36" s="414"/>
      <c r="I36" s="414"/>
      <c r="J36" s="414"/>
      <c r="K36" s="414"/>
      <c r="L36" s="414"/>
    </row>
    <row r="37" spans="1:12" ht="29.25" customHeight="1" x14ac:dyDescent="0.3">
      <c r="A37" s="425"/>
      <c r="B37" s="414" t="s">
        <v>460</v>
      </c>
      <c r="C37" s="414"/>
      <c r="D37" s="414"/>
      <c r="E37" s="414"/>
      <c r="F37" s="414"/>
      <c r="G37" s="414"/>
      <c r="H37" s="414"/>
      <c r="I37" s="414"/>
      <c r="J37" s="414"/>
      <c r="K37" s="414"/>
      <c r="L37" s="414"/>
    </row>
    <row r="38" spans="1:12" ht="38.25" customHeight="1" x14ac:dyDescent="0.3">
      <c r="A38" s="425"/>
      <c r="B38" s="414" t="s">
        <v>461</v>
      </c>
      <c r="C38" s="414"/>
      <c r="D38" s="414"/>
      <c r="E38" s="414"/>
      <c r="F38" s="414"/>
      <c r="G38" s="414"/>
      <c r="H38" s="414"/>
      <c r="I38" s="414"/>
      <c r="J38" s="414"/>
      <c r="K38" s="414"/>
      <c r="L38" s="414"/>
    </row>
    <row r="39" spans="1:12" ht="33.75" customHeight="1" x14ac:dyDescent="0.3">
      <c r="A39" s="425"/>
      <c r="B39" s="434" t="s">
        <v>462</v>
      </c>
      <c r="C39" s="434"/>
      <c r="D39" s="434"/>
      <c r="E39" s="434"/>
      <c r="F39" s="434"/>
      <c r="G39" s="434"/>
      <c r="H39" s="434"/>
      <c r="I39" s="434"/>
      <c r="J39" s="434"/>
      <c r="K39" s="434"/>
      <c r="L39" s="434"/>
    </row>
    <row r="40" spans="1:12" ht="52.5" customHeight="1" x14ac:dyDescent="0.3">
      <c r="A40" s="425"/>
      <c r="B40" s="434" t="s">
        <v>463</v>
      </c>
      <c r="C40" s="434"/>
      <c r="D40" s="434"/>
      <c r="E40" s="434"/>
      <c r="F40" s="434"/>
      <c r="G40" s="434"/>
      <c r="H40" s="434"/>
      <c r="I40" s="434"/>
      <c r="J40" s="434"/>
      <c r="K40" s="434"/>
      <c r="L40" s="434"/>
    </row>
    <row r="41" spans="1:12" ht="49.5" customHeight="1" x14ac:dyDescent="0.3">
      <c r="A41" s="425"/>
      <c r="B41" s="434" t="s">
        <v>464</v>
      </c>
      <c r="C41" s="434"/>
      <c r="D41" s="434"/>
      <c r="E41" s="434"/>
      <c r="F41" s="434"/>
      <c r="G41" s="434"/>
      <c r="H41" s="434"/>
      <c r="I41" s="434"/>
      <c r="J41" s="434"/>
      <c r="K41" s="434"/>
      <c r="L41" s="434"/>
    </row>
    <row r="42" spans="1:12" ht="20.25" customHeight="1" x14ac:dyDescent="0.3">
      <c r="A42" s="425"/>
      <c r="B42" s="434" t="s">
        <v>465</v>
      </c>
      <c r="C42" s="434"/>
      <c r="D42" s="434"/>
      <c r="E42" s="434"/>
      <c r="F42" s="434"/>
      <c r="G42" s="434"/>
      <c r="H42" s="434"/>
      <c r="I42" s="434"/>
      <c r="J42" s="434"/>
      <c r="K42" s="434"/>
      <c r="L42" s="434"/>
    </row>
    <row r="43" spans="1:12" ht="13.8" x14ac:dyDescent="0.3">
      <c r="A43" s="425"/>
      <c r="B43" s="435" t="s">
        <v>466</v>
      </c>
      <c r="C43" s="435"/>
      <c r="D43" s="435"/>
      <c r="E43" s="435"/>
      <c r="F43" s="435"/>
      <c r="G43" s="435"/>
      <c r="H43" s="435"/>
      <c r="I43" s="435"/>
      <c r="J43" s="435"/>
      <c r="K43" s="435"/>
      <c r="L43" s="435"/>
    </row>
    <row r="44" spans="1:12" ht="15.6" x14ac:dyDescent="0.3">
      <c r="A44" s="425"/>
      <c r="B44" s="315"/>
      <c r="C44" s="307"/>
      <c r="D44" s="307"/>
      <c r="E44" s="307"/>
      <c r="F44" s="307"/>
      <c r="G44" s="307"/>
      <c r="H44" s="307"/>
      <c r="I44" s="307"/>
      <c r="J44" s="307"/>
      <c r="K44" s="307"/>
      <c r="L44" s="307"/>
    </row>
    <row r="45" spans="1:12" ht="39" customHeight="1" x14ac:dyDescent="0.35">
      <c r="A45" s="425"/>
      <c r="B45" s="309"/>
      <c r="C45" s="307"/>
      <c r="D45" s="307"/>
      <c r="E45" s="307"/>
      <c r="F45" s="307"/>
      <c r="G45" s="307"/>
      <c r="H45" s="307"/>
      <c r="I45" s="307"/>
      <c r="J45" s="307"/>
      <c r="K45" s="307"/>
      <c r="L45" s="307"/>
    </row>
    <row r="46" spans="1:12" ht="16.2" x14ac:dyDescent="0.35">
      <c r="A46" s="425"/>
      <c r="B46" s="309"/>
      <c r="C46" s="307"/>
      <c r="D46" s="307"/>
      <c r="E46" s="307"/>
      <c r="F46" s="307"/>
      <c r="G46" s="307"/>
      <c r="H46" s="307"/>
      <c r="I46" s="307"/>
      <c r="J46" s="307"/>
      <c r="K46" s="307"/>
      <c r="L46" s="307"/>
    </row>
    <row r="47" spans="1:12" ht="15.6" x14ac:dyDescent="0.3">
      <c r="A47" s="425"/>
      <c r="B47" s="436" t="s">
        <v>316</v>
      </c>
      <c r="C47" s="436"/>
      <c r="D47" s="436"/>
      <c r="E47" s="436"/>
      <c r="F47" s="436"/>
      <c r="G47" s="436"/>
      <c r="H47" s="436"/>
      <c r="I47" s="436"/>
      <c r="J47" s="436"/>
      <c r="K47" s="436"/>
      <c r="L47" s="436"/>
    </row>
    <row r="48" spans="1:12" ht="16.2" x14ac:dyDescent="0.35">
      <c r="A48" s="425"/>
      <c r="B48" s="308"/>
      <c r="C48" s="307"/>
      <c r="D48" s="307"/>
      <c r="E48" s="307"/>
      <c r="F48" s="307"/>
      <c r="G48" s="307"/>
      <c r="H48" s="307"/>
      <c r="I48" s="307"/>
      <c r="J48" s="307"/>
      <c r="K48" s="307"/>
      <c r="L48" s="307"/>
    </row>
    <row r="49" spans="1:12" ht="80.25" customHeight="1" x14ac:dyDescent="0.3">
      <c r="A49" s="425"/>
      <c r="B49" s="419" t="s">
        <v>467</v>
      </c>
      <c r="C49" s="419"/>
      <c r="D49" s="419"/>
      <c r="E49" s="419"/>
      <c r="F49" s="419"/>
      <c r="G49" s="419"/>
      <c r="H49" s="419"/>
      <c r="I49" s="419"/>
      <c r="J49" s="419"/>
      <c r="K49" s="419"/>
      <c r="L49" s="419"/>
    </row>
    <row r="50" spans="1:12" ht="15.6" x14ac:dyDescent="0.3">
      <c r="A50" s="425"/>
      <c r="B50" s="293"/>
      <c r="C50" s="307"/>
      <c r="D50" s="307"/>
      <c r="E50" s="307"/>
      <c r="F50" s="307"/>
      <c r="G50" s="307"/>
      <c r="H50" s="307"/>
      <c r="I50" s="307"/>
      <c r="J50" s="307"/>
      <c r="K50" s="307"/>
      <c r="L50" s="307"/>
    </row>
    <row r="51" spans="1:12" ht="5.4" customHeight="1" x14ac:dyDescent="0.3">
      <c r="A51" s="425"/>
      <c r="B51" s="419"/>
      <c r="C51" s="419"/>
      <c r="D51" s="419"/>
      <c r="E51" s="419"/>
      <c r="F51" s="419"/>
      <c r="G51" s="419"/>
      <c r="H51" s="419"/>
      <c r="I51" s="419"/>
      <c r="J51" s="419"/>
      <c r="K51" s="419"/>
      <c r="L51" s="419"/>
    </row>
    <row r="52" spans="1:12" ht="43.2" customHeight="1" x14ac:dyDescent="0.25">
      <c r="A52" s="425"/>
      <c r="B52" s="537" t="s">
        <v>318</v>
      </c>
      <c r="C52" s="537"/>
      <c r="D52" s="537"/>
      <c r="E52" s="537"/>
      <c r="F52" s="537"/>
      <c r="G52" s="537"/>
      <c r="H52" s="537"/>
      <c r="I52" s="537"/>
      <c r="J52" s="537"/>
      <c r="K52" s="537"/>
      <c r="L52" s="537"/>
    </row>
    <row r="53" spans="1:12" ht="15" customHeight="1" x14ac:dyDescent="0.3">
      <c r="A53" s="425"/>
      <c r="B53" s="293"/>
      <c r="C53" s="307"/>
      <c r="D53" s="307"/>
      <c r="E53" s="307"/>
      <c r="F53" s="307"/>
      <c r="G53" s="307"/>
      <c r="H53" s="307"/>
      <c r="I53" s="307"/>
      <c r="J53" s="307"/>
      <c r="K53" s="307"/>
      <c r="L53" s="307"/>
    </row>
    <row r="54" spans="1:12" ht="15.6" x14ac:dyDescent="0.3">
      <c r="A54" s="425"/>
      <c r="B54" s="433" t="s">
        <v>317</v>
      </c>
      <c r="C54" s="433"/>
      <c r="D54" s="433"/>
      <c r="E54" s="433"/>
      <c r="F54" s="433"/>
      <c r="G54" s="433"/>
      <c r="H54" s="433"/>
      <c r="I54" s="433"/>
      <c r="J54" s="433"/>
      <c r="K54" s="433"/>
      <c r="L54" s="433"/>
    </row>
    <row r="55" spans="1:12" ht="14.4" x14ac:dyDescent="0.3">
      <c r="A55" s="425"/>
      <c r="B55" s="420"/>
      <c r="C55" s="420"/>
      <c r="D55" s="420"/>
      <c r="E55" s="420"/>
      <c r="F55" s="420"/>
      <c r="G55" s="420"/>
      <c r="H55" s="420"/>
      <c r="I55" s="420"/>
      <c r="J55" s="420"/>
      <c r="K55" s="420"/>
      <c r="L55" s="420"/>
    </row>
    <row r="56" spans="1:12" ht="15.6" x14ac:dyDescent="0.3">
      <c r="A56" s="425"/>
      <c r="B56" s="158" t="s">
        <v>319</v>
      </c>
      <c r="C56" s="223" t="s">
        <v>468</v>
      </c>
      <c r="D56" s="223"/>
      <c r="E56" s="158" t="s">
        <v>356</v>
      </c>
      <c r="F56" s="158"/>
      <c r="G56" s="158"/>
      <c r="H56" s="158"/>
      <c r="I56" s="158"/>
      <c r="J56" s="158"/>
      <c r="K56" s="158"/>
      <c r="L56" s="158"/>
    </row>
    <row r="57" spans="1:12" ht="16.2" x14ac:dyDescent="0.35">
      <c r="A57" s="425"/>
      <c r="B57" s="308"/>
      <c r="C57" s="307"/>
      <c r="D57" s="307"/>
      <c r="E57" s="307"/>
      <c r="F57" s="307"/>
      <c r="G57" s="307"/>
      <c r="H57" s="307"/>
      <c r="I57" s="307"/>
      <c r="J57" s="307"/>
      <c r="K57" s="307"/>
      <c r="L57" s="307"/>
    </row>
    <row r="58" spans="1:12" ht="16.2" x14ac:dyDescent="0.35">
      <c r="A58" s="425"/>
      <c r="B58" s="308"/>
      <c r="C58" s="307"/>
      <c r="D58" s="307"/>
      <c r="E58" s="307"/>
      <c r="F58" s="307"/>
      <c r="G58" s="307"/>
      <c r="H58" s="307"/>
      <c r="I58" s="307"/>
      <c r="J58" s="307"/>
      <c r="K58" s="307"/>
      <c r="L58" s="307"/>
    </row>
    <row r="59" spans="1:12" ht="15.6" x14ac:dyDescent="0.3">
      <c r="A59" s="425"/>
      <c r="B59" s="421" t="s">
        <v>276</v>
      </c>
      <c r="C59" s="421"/>
      <c r="D59" s="421"/>
      <c r="E59" s="421"/>
      <c r="F59" s="421"/>
      <c r="G59" s="421"/>
      <c r="H59" s="421"/>
      <c r="I59" s="421"/>
      <c r="J59" s="421"/>
      <c r="K59" s="421"/>
      <c r="L59" s="421"/>
    </row>
    <row r="60" spans="1:12" ht="15.6" x14ac:dyDescent="0.3">
      <c r="A60" s="425"/>
      <c r="B60" s="421" t="s">
        <v>320</v>
      </c>
      <c r="C60" s="421"/>
      <c r="D60" s="421"/>
      <c r="E60" s="421"/>
      <c r="F60" s="421"/>
      <c r="G60" s="421"/>
      <c r="H60" s="421"/>
      <c r="I60" s="421"/>
      <c r="J60" s="421"/>
      <c r="K60" s="421"/>
      <c r="L60" s="421"/>
    </row>
    <row r="61" spans="1:12" ht="13.8" x14ac:dyDescent="0.25">
      <c r="A61" s="425"/>
      <c r="B61" s="432" t="s">
        <v>469</v>
      </c>
      <c r="C61" s="432"/>
      <c r="D61" s="432"/>
      <c r="E61" s="432"/>
      <c r="F61" s="432"/>
      <c r="G61" s="432"/>
      <c r="H61" s="432"/>
      <c r="I61" s="432"/>
      <c r="J61" s="432"/>
      <c r="K61" s="432"/>
      <c r="L61" s="432"/>
    </row>
    <row r="62" spans="1:12" ht="13.8" x14ac:dyDescent="0.25">
      <c r="A62" s="425"/>
      <c r="B62" s="432" t="s">
        <v>469</v>
      </c>
      <c r="C62" s="432"/>
      <c r="D62" s="432"/>
      <c r="E62" s="432"/>
      <c r="F62" s="432"/>
      <c r="G62" s="432"/>
      <c r="H62" s="432"/>
      <c r="I62" s="432"/>
      <c r="J62" s="432"/>
      <c r="K62" s="432"/>
      <c r="L62" s="432"/>
    </row>
    <row r="63" spans="1:12" x14ac:dyDescent="0.25">
      <c r="A63" s="425"/>
    </row>
    <row r="64" spans="1:12" x14ac:dyDescent="0.25">
      <c r="A64" s="425"/>
    </row>
    <row r="65" spans="1:1" x14ac:dyDescent="0.25">
      <c r="A65" s="425"/>
    </row>
    <row r="66" spans="1:1" x14ac:dyDescent="0.25">
      <c r="A66" s="425"/>
    </row>
    <row r="67" spans="1:1" x14ac:dyDescent="0.25">
      <c r="A67" s="425"/>
    </row>
    <row r="68" spans="1:1" x14ac:dyDescent="0.25">
      <c r="A68" s="425"/>
    </row>
    <row r="69" spans="1:1" x14ac:dyDescent="0.25">
      <c r="A69" s="425"/>
    </row>
    <row r="70" spans="1:1" x14ac:dyDescent="0.25">
      <c r="A70" s="425"/>
    </row>
    <row r="71" spans="1:1" x14ac:dyDescent="0.25">
      <c r="A71" s="425"/>
    </row>
    <row r="72" spans="1:1" x14ac:dyDescent="0.25">
      <c r="A72" s="425"/>
    </row>
    <row r="73" spans="1:1" x14ac:dyDescent="0.25">
      <c r="A73" s="425"/>
    </row>
  </sheetData>
  <mergeCells count="41">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C30:K30"/>
    <mergeCell ref="C32:K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400-000000000000}"/>
    <hyperlink ref="M3" location="'PM-KV-03-01'!C37" display="folyamatábra" xr:uid="{00000000-0004-0000-04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180"/>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155" t="s">
        <v>78</v>
      </c>
      <c r="D1" s="44" t="s">
        <v>1</v>
      </c>
      <c r="E1" s="5">
        <v>0</v>
      </c>
      <c r="F1" s="45" t="s">
        <v>2</v>
      </c>
      <c r="J1" s="45"/>
      <c r="K1" s="5" t="s">
        <v>159</v>
      </c>
      <c r="M1" s="45"/>
      <c r="Z1" s="5" t="s">
        <v>160</v>
      </c>
      <c r="AA1" s="5">
        <v>2</v>
      </c>
    </row>
    <row r="2" spans="1:27" ht="15.6" x14ac:dyDescent="0.3">
      <c r="B2" s="43"/>
      <c r="D2" s="44"/>
      <c r="F2" s="46" t="s">
        <v>3</v>
      </c>
      <c r="J2" s="45"/>
      <c r="M2" s="45"/>
      <c r="Z2" s="5" t="s">
        <v>161</v>
      </c>
    </row>
    <row r="3" spans="1:27" ht="14.4" x14ac:dyDescent="0.3">
      <c r="B3" s="424"/>
      <c r="C3" s="424"/>
      <c r="D3" s="424"/>
      <c r="E3" s="424"/>
      <c r="F3" s="45" t="s">
        <v>70</v>
      </c>
      <c r="G3" s="156"/>
      <c r="H3" s="156"/>
      <c r="I3" s="156"/>
      <c r="J3" s="156"/>
      <c r="K3" s="156"/>
      <c r="L3" s="156"/>
      <c r="M3" s="45"/>
      <c r="Z3" s="5" t="s">
        <v>160</v>
      </c>
      <c r="AA3" s="5">
        <v>2</v>
      </c>
    </row>
    <row r="4" spans="1:27" ht="15.75" customHeight="1" x14ac:dyDescent="0.3">
      <c r="A4" s="425"/>
      <c r="B4" s="321" t="s">
        <v>162</v>
      </c>
      <c r="C4" s="158"/>
      <c r="D4" s="158"/>
      <c r="E4" s="158"/>
      <c r="Z4" s="5" t="s">
        <v>161</v>
      </c>
    </row>
    <row r="5" spans="1:27" ht="21" x14ac:dyDescent="0.4">
      <c r="A5" s="425"/>
      <c r="B5" s="322">
        <f>Alapa!C2</f>
        <v>0</v>
      </c>
      <c r="C5" s="159"/>
      <c r="D5" s="160"/>
      <c r="E5" s="161"/>
    </row>
    <row r="6" spans="1:27" ht="15.6" x14ac:dyDescent="0.3">
      <c r="A6" s="425"/>
      <c r="B6" s="322">
        <f>Alapa!C3</f>
        <v>0</v>
      </c>
      <c r="C6" s="159"/>
      <c r="D6" s="162"/>
      <c r="E6" s="161"/>
    </row>
    <row r="7" spans="1:27" ht="5.25" customHeight="1" x14ac:dyDescent="0.3">
      <c r="A7" s="425"/>
      <c r="B7" s="161"/>
      <c r="C7" s="161"/>
      <c r="D7" s="161"/>
      <c r="E7" s="161"/>
    </row>
    <row r="8" spans="1:27" ht="15.6" x14ac:dyDescent="0.3">
      <c r="A8" s="425"/>
      <c r="B8" s="445" t="s">
        <v>163</v>
      </c>
      <c r="C8" s="445"/>
      <c r="D8" s="445"/>
      <c r="E8" s="161"/>
    </row>
    <row r="9" spans="1:27" ht="34.5" customHeight="1" x14ac:dyDescent="0.3">
      <c r="A9" s="425"/>
      <c r="B9" s="446" t="s">
        <v>164</v>
      </c>
      <c r="C9" s="446"/>
      <c r="D9" s="446"/>
      <c r="E9" s="161"/>
    </row>
    <row r="10" spans="1:27" ht="24.75" customHeight="1" x14ac:dyDescent="0.3">
      <c r="A10" s="425"/>
      <c r="B10" s="445" t="s">
        <v>165</v>
      </c>
      <c r="C10" s="445"/>
      <c r="D10" s="445"/>
      <c r="E10" s="161"/>
    </row>
    <row r="11" spans="1:27" ht="24.75" customHeight="1" x14ac:dyDescent="0.3">
      <c r="A11" s="425"/>
      <c r="B11" s="319" t="s">
        <v>166</v>
      </c>
      <c r="C11" s="163" t="s">
        <v>167</v>
      </c>
      <c r="D11" s="163"/>
      <c r="E11" s="161"/>
    </row>
    <row r="12" spans="1:27" ht="28.5" customHeight="1" x14ac:dyDescent="0.3">
      <c r="A12" s="425"/>
      <c r="B12" s="163" t="s">
        <v>168</v>
      </c>
      <c r="C12" s="161"/>
      <c r="D12" s="161"/>
      <c r="E12" s="161"/>
    </row>
    <row r="13" spans="1:27" ht="21.75" customHeight="1" x14ac:dyDescent="0.3">
      <c r="A13" s="425"/>
      <c r="B13" s="164">
        <f>Alapa!C17</f>
        <v>0</v>
      </c>
      <c r="C13" s="161"/>
      <c r="D13" s="161"/>
      <c r="E13" s="161"/>
    </row>
    <row r="14" spans="1:27" ht="14.25" customHeight="1" x14ac:dyDescent="0.3">
      <c r="A14" s="425"/>
      <c r="B14" s="164"/>
      <c r="C14" s="161"/>
      <c r="D14" s="161"/>
      <c r="E14" s="161"/>
    </row>
    <row r="15" spans="1:27" ht="21.75" customHeight="1" x14ac:dyDescent="0.3">
      <c r="A15" s="425"/>
      <c r="B15" s="320" t="s">
        <v>169</v>
      </c>
      <c r="C15" s="166" t="s">
        <v>170</v>
      </c>
      <c r="D15" s="167"/>
      <c r="E15" s="161"/>
    </row>
    <row r="16" spans="1:27" ht="21.75" customHeight="1" x14ac:dyDescent="0.3">
      <c r="A16" s="425"/>
      <c r="B16" s="320" t="s">
        <v>171</v>
      </c>
      <c r="C16" s="166" t="s">
        <v>170</v>
      </c>
      <c r="D16" s="168"/>
      <c r="E16" s="161"/>
    </row>
    <row r="17" spans="1:5" ht="26.25" customHeight="1" thickBot="1" x14ac:dyDescent="0.35">
      <c r="A17" s="425"/>
      <c r="B17" s="169" t="s">
        <v>172</v>
      </c>
      <c r="C17" s="169" t="s">
        <v>173</v>
      </c>
      <c r="D17" s="169" t="s">
        <v>174</v>
      </c>
      <c r="E17" s="161"/>
    </row>
    <row r="18" spans="1:5" ht="18.75" customHeight="1" x14ac:dyDescent="0.3">
      <c r="A18" s="425"/>
      <c r="B18" s="170" t="s">
        <v>175</v>
      </c>
      <c r="C18" s="171" t="s">
        <v>176</v>
      </c>
      <c r="D18" s="172" t="s">
        <v>177</v>
      </c>
      <c r="E18" s="161"/>
    </row>
    <row r="19" spans="1:5" ht="56.25" customHeight="1" x14ac:dyDescent="0.3">
      <c r="A19" s="425"/>
      <c r="B19" s="173" t="s">
        <v>475</v>
      </c>
      <c r="C19" s="447" t="s">
        <v>178</v>
      </c>
      <c r="D19" s="448"/>
      <c r="E19" s="161"/>
    </row>
    <row r="20" spans="1:5" ht="15.6" x14ac:dyDescent="0.3">
      <c r="A20" s="425"/>
      <c r="B20" s="174" t="s">
        <v>179</v>
      </c>
      <c r="C20" s="175"/>
      <c r="D20" s="175"/>
      <c r="E20" s="161"/>
    </row>
    <row r="21" spans="1:5" ht="15.6" x14ac:dyDescent="0.3">
      <c r="A21" s="425"/>
      <c r="B21" s="174" t="s">
        <v>180</v>
      </c>
      <c r="C21" s="175"/>
      <c r="D21" s="175"/>
      <c r="E21" s="161"/>
    </row>
    <row r="22" spans="1:5" ht="82.8" x14ac:dyDescent="0.3">
      <c r="A22" s="425"/>
      <c r="B22" s="174" t="s">
        <v>181</v>
      </c>
      <c r="C22" s="175"/>
      <c r="D22" s="175"/>
      <c r="E22" s="161"/>
    </row>
    <row r="23" spans="1:5" ht="55.2" x14ac:dyDescent="0.3">
      <c r="A23" s="425"/>
      <c r="B23" s="174" t="s">
        <v>182</v>
      </c>
      <c r="C23" s="175"/>
      <c r="D23" s="175"/>
      <c r="E23" s="161"/>
    </row>
    <row r="24" spans="1:5" ht="15.6" x14ac:dyDescent="0.3">
      <c r="A24" s="425"/>
      <c r="B24" s="174" t="s">
        <v>183</v>
      </c>
      <c r="C24" s="175"/>
      <c r="D24" s="175"/>
      <c r="E24" s="161"/>
    </row>
    <row r="25" spans="1:5" ht="27.6" x14ac:dyDescent="0.3">
      <c r="A25" s="425"/>
      <c r="B25" s="174" t="s">
        <v>184</v>
      </c>
      <c r="C25" s="175"/>
      <c r="D25" s="175"/>
      <c r="E25" s="161"/>
    </row>
    <row r="26" spans="1:5" ht="69" x14ac:dyDescent="0.3">
      <c r="A26" s="425"/>
      <c r="B26" s="176" t="s">
        <v>185</v>
      </c>
      <c r="C26" s="175"/>
      <c r="D26" s="175"/>
      <c r="E26" s="161"/>
    </row>
    <row r="27" spans="1:5" ht="15.6" x14ac:dyDescent="0.3">
      <c r="A27" s="425"/>
      <c r="B27" s="177" t="s">
        <v>186</v>
      </c>
      <c r="C27" s="178" t="str">
        <f>IF(C29&gt;0,"IGEN","")</f>
        <v/>
      </c>
      <c r="D27" s="179" t="str">
        <f>IF(C27="IGEN"," ","NEM")</f>
        <v>NEM</v>
      </c>
      <c r="E27" s="161"/>
    </row>
    <row r="28" spans="1:5" ht="15.6" x14ac:dyDescent="0.3">
      <c r="A28" s="425"/>
      <c r="B28" s="180" t="s">
        <v>187</v>
      </c>
      <c r="C28" s="181" t="s">
        <v>176</v>
      </c>
      <c r="D28" s="182" t="s">
        <v>177</v>
      </c>
      <c r="E28" s="161"/>
    </row>
    <row r="29" spans="1:5" ht="16.2" thickBot="1" x14ac:dyDescent="0.35">
      <c r="A29" s="425"/>
      <c r="B29" s="183" t="s">
        <v>188</v>
      </c>
      <c r="C29" s="184">
        <f>COUNTA(C20:C26)</f>
        <v>0</v>
      </c>
      <c r="D29" s="185">
        <f>COUNTA(D20:D26)</f>
        <v>0</v>
      </c>
      <c r="E29" s="161"/>
    </row>
    <row r="30" spans="1:5" ht="16.2" thickBot="1" x14ac:dyDescent="0.35">
      <c r="A30" s="425"/>
      <c r="B30" s="169" t="s">
        <v>172</v>
      </c>
      <c r="C30" s="169" t="s">
        <v>173</v>
      </c>
      <c r="D30" s="169" t="s">
        <v>174</v>
      </c>
      <c r="E30" s="161"/>
    </row>
    <row r="31" spans="1:5" ht="15.6" x14ac:dyDescent="0.3">
      <c r="A31" s="425"/>
      <c r="B31" s="186" t="s">
        <v>189</v>
      </c>
      <c r="C31" s="187" t="s">
        <v>190</v>
      </c>
      <c r="D31" s="188" t="s">
        <v>191</v>
      </c>
      <c r="E31" s="161"/>
    </row>
    <row r="32" spans="1:5" ht="31.2" x14ac:dyDescent="0.3">
      <c r="A32" s="425"/>
      <c r="B32" s="189" t="s">
        <v>622</v>
      </c>
      <c r="C32" s="449" t="s">
        <v>178</v>
      </c>
      <c r="D32" s="450"/>
      <c r="E32" s="161"/>
    </row>
    <row r="33" spans="1:5" ht="31.2" x14ac:dyDescent="0.3">
      <c r="A33" s="425"/>
      <c r="B33" s="190" t="s">
        <v>192</v>
      </c>
      <c r="C33" s="451"/>
      <c r="D33" s="452"/>
      <c r="E33" s="161"/>
    </row>
    <row r="34" spans="1:5" ht="41.4" x14ac:dyDescent="0.3">
      <c r="A34" s="425"/>
      <c r="B34" s="174" t="s">
        <v>193</v>
      </c>
      <c r="C34" s="175"/>
      <c r="D34" s="175"/>
      <c r="E34" s="161"/>
    </row>
    <row r="35" spans="1:5" ht="15.6" x14ac:dyDescent="0.3">
      <c r="A35" s="425"/>
      <c r="B35" s="174" t="s">
        <v>194</v>
      </c>
      <c r="C35" s="175"/>
      <c r="D35" s="175"/>
      <c r="E35" s="161"/>
    </row>
    <row r="36" spans="1:5" ht="27.6" x14ac:dyDescent="0.3">
      <c r="A36" s="425"/>
      <c r="B36" s="174" t="s">
        <v>195</v>
      </c>
      <c r="C36" s="175"/>
      <c r="D36" s="175"/>
      <c r="E36" s="161"/>
    </row>
    <row r="37" spans="1:5" ht="55.2" x14ac:dyDescent="0.3">
      <c r="A37" s="425"/>
      <c r="B37" s="176" t="s">
        <v>196</v>
      </c>
      <c r="C37" s="175"/>
      <c r="D37" s="175"/>
      <c r="E37" s="161"/>
    </row>
    <row r="38" spans="1:5" ht="31.2" x14ac:dyDescent="0.3">
      <c r="A38" s="425"/>
      <c r="B38" s="192" t="s">
        <v>197</v>
      </c>
      <c r="C38" s="193"/>
      <c r="D38" s="194"/>
      <c r="E38" s="161"/>
    </row>
    <row r="39" spans="1:5" ht="15.6" x14ac:dyDescent="0.3">
      <c r="A39" s="425"/>
      <c r="B39" s="176" t="s">
        <v>198</v>
      </c>
      <c r="C39" s="175"/>
      <c r="D39" s="175"/>
      <c r="E39" s="161"/>
    </row>
    <row r="40" spans="1:5" ht="15.6" x14ac:dyDescent="0.3">
      <c r="A40" s="425"/>
      <c r="B40" s="176" t="s">
        <v>199</v>
      </c>
      <c r="C40" s="175"/>
      <c r="D40" s="175"/>
      <c r="E40" s="161"/>
    </row>
    <row r="41" spans="1:5" ht="41.4" x14ac:dyDescent="0.3">
      <c r="A41" s="425"/>
      <c r="B41" s="176" t="s">
        <v>200</v>
      </c>
      <c r="C41" s="175"/>
      <c r="D41" s="175"/>
      <c r="E41" s="161"/>
    </row>
    <row r="42" spans="1:5" ht="15.6" x14ac:dyDescent="0.3">
      <c r="A42" s="425"/>
      <c r="B42" s="176" t="s">
        <v>201</v>
      </c>
      <c r="C42" s="175"/>
      <c r="D42" s="175"/>
      <c r="E42" s="161"/>
    </row>
    <row r="43" spans="1:5" ht="41.4" x14ac:dyDescent="0.3">
      <c r="A43" s="425"/>
      <c r="B43" s="176" t="s">
        <v>202</v>
      </c>
      <c r="C43" s="175"/>
      <c r="D43" s="175"/>
      <c r="E43" s="161"/>
    </row>
    <row r="44" spans="1:5" ht="27.6" x14ac:dyDescent="0.3">
      <c r="A44" s="425"/>
      <c r="B44" s="176" t="s">
        <v>203</v>
      </c>
      <c r="C44" s="175"/>
      <c r="D44" s="175"/>
      <c r="E44" s="161"/>
    </row>
    <row r="45" spans="1:5" ht="27.6" x14ac:dyDescent="0.3">
      <c r="A45" s="425"/>
      <c r="B45" s="176" t="s">
        <v>204</v>
      </c>
      <c r="C45" s="175"/>
      <c r="D45" s="175"/>
      <c r="E45" s="161"/>
    </row>
    <row r="46" spans="1:5" ht="27.6" x14ac:dyDescent="0.3">
      <c r="A46" s="425"/>
      <c r="B46" s="176" t="s">
        <v>205</v>
      </c>
      <c r="C46" s="175"/>
      <c r="D46" s="175"/>
      <c r="E46" s="161"/>
    </row>
    <row r="47" spans="1:5" ht="41.4" x14ac:dyDescent="0.3">
      <c r="A47" s="425"/>
      <c r="B47" s="176" t="s">
        <v>206</v>
      </c>
      <c r="C47" s="175"/>
      <c r="D47" s="175"/>
      <c r="E47" s="161"/>
    </row>
    <row r="48" spans="1:5" ht="41.4" x14ac:dyDescent="0.3">
      <c r="A48" s="425"/>
      <c r="B48" s="176" t="s">
        <v>207</v>
      </c>
      <c r="C48" s="175"/>
      <c r="D48" s="175"/>
      <c r="E48" s="161"/>
    </row>
    <row r="49" spans="1:5" ht="15.6" x14ac:dyDescent="0.3">
      <c r="A49" s="425"/>
      <c r="B49" s="176" t="s">
        <v>208</v>
      </c>
      <c r="C49" s="175"/>
      <c r="D49" s="175"/>
      <c r="E49" s="161"/>
    </row>
    <row r="50" spans="1:5" ht="41.4" x14ac:dyDescent="0.3">
      <c r="A50" s="425"/>
      <c r="B50" s="176" t="s">
        <v>209</v>
      </c>
      <c r="C50" s="175"/>
      <c r="D50" s="175"/>
      <c r="E50" s="161"/>
    </row>
    <row r="51" spans="1:5" ht="27.6" x14ac:dyDescent="0.3">
      <c r="A51" s="425"/>
      <c r="B51" s="176" t="s">
        <v>210</v>
      </c>
      <c r="C51" s="175"/>
      <c r="D51" s="175"/>
      <c r="E51" s="161"/>
    </row>
    <row r="52" spans="1:5" ht="55.2" x14ac:dyDescent="0.3">
      <c r="A52" s="425"/>
      <c r="B52" s="176" t="s">
        <v>211</v>
      </c>
      <c r="C52" s="175"/>
      <c r="D52" s="175"/>
      <c r="E52" s="161"/>
    </row>
    <row r="53" spans="1:5" ht="31.2" x14ac:dyDescent="0.3">
      <c r="A53" s="425"/>
      <c r="B53" s="192" t="s">
        <v>212</v>
      </c>
      <c r="C53" s="193"/>
      <c r="D53" s="194"/>
      <c r="E53" s="161"/>
    </row>
    <row r="54" spans="1:5" ht="41.4" x14ac:dyDescent="0.3">
      <c r="A54" s="425"/>
      <c r="B54" s="176" t="s">
        <v>213</v>
      </c>
      <c r="C54" s="175"/>
      <c r="D54" s="175"/>
      <c r="E54" s="161"/>
    </row>
    <row r="55" spans="1:5" ht="41.4" x14ac:dyDescent="0.3">
      <c r="A55" s="425"/>
      <c r="B55" s="176" t="s">
        <v>214</v>
      </c>
      <c r="C55" s="175"/>
      <c r="D55" s="175"/>
      <c r="E55" s="161"/>
    </row>
    <row r="56" spans="1:5" ht="15.6" x14ac:dyDescent="0.3">
      <c r="A56" s="425"/>
      <c r="B56" s="192" t="s">
        <v>215</v>
      </c>
      <c r="C56" s="193"/>
      <c r="D56" s="194"/>
      <c r="E56" s="161"/>
    </row>
    <row r="57" spans="1:5" ht="27.6" x14ac:dyDescent="0.3">
      <c r="A57" s="425"/>
      <c r="B57" s="176" t="s">
        <v>216</v>
      </c>
      <c r="C57" s="175"/>
      <c r="D57" s="175"/>
      <c r="E57" s="161"/>
    </row>
    <row r="58" spans="1:5" ht="27.6" x14ac:dyDescent="0.3">
      <c r="A58" s="425"/>
      <c r="B58" s="176" t="s">
        <v>217</v>
      </c>
      <c r="C58" s="175"/>
      <c r="D58" s="175"/>
      <c r="E58" s="161"/>
    </row>
    <row r="59" spans="1:5" ht="27.6" x14ac:dyDescent="0.3">
      <c r="A59" s="425"/>
      <c r="B59" s="176" t="s">
        <v>218</v>
      </c>
      <c r="C59" s="175"/>
      <c r="D59" s="175"/>
      <c r="E59" s="161"/>
    </row>
    <row r="60" spans="1:5" ht="27.6" x14ac:dyDescent="0.3">
      <c r="A60" s="425"/>
      <c r="B60" s="195" t="s">
        <v>219</v>
      </c>
      <c r="C60" s="175"/>
      <c r="D60" s="175"/>
      <c r="E60" s="161"/>
    </row>
    <row r="61" spans="1:5" ht="15.6" x14ac:dyDescent="0.3">
      <c r="A61" s="425"/>
      <c r="B61" s="177" t="s">
        <v>186</v>
      </c>
      <c r="C61" s="196"/>
      <c r="D61" s="179" t="str">
        <f>IF(D63&gt;0,"KOCKÁZATOS","")</f>
        <v/>
      </c>
      <c r="E61" s="161"/>
    </row>
    <row r="62" spans="1:5" ht="15.6" x14ac:dyDescent="0.3">
      <c r="A62" s="425"/>
      <c r="B62" s="180" t="s">
        <v>187</v>
      </c>
      <c r="C62" s="181" t="s">
        <v>220</v>
      </c>
      <c r="D62" s="182" t="s">
        <v>191</v>
      </c>
      <c r="E62" s="161"/>
    </row>
    <row r="63" spans="1:5" ht="16.2" thickBot="1" x14ac:dyDescent="0.35">
      <c r="A63" s="425"/>
      <c r="B63" s="183" t="s">
        <v>188</v>
      </c>
      <c r="C63" s="184">
        <f>COUNTA(C34:C60)</f>
        <v>0</v>
      </c>
      <c r="D63" s="185">
        <f>COUNTA(D34:D60)</f>
        <v>0</v>
      </c>
      <c r="E63" s="161"/>
    </row>
    <row r="64" spans="1:5" ht="16.2" thickBot="1" x14ac:dyDescent="0.35">
      <c r="A64" s="425"/>
      <c r="B64" s="169" t="s">
        <v>172</v>
      </c>
      <c r="C64" s="169" t="s">
        <v>173</v>
      </c>
      <c r="D64" s="169" t="s">
        <v>174</v>
      </c>
      <c r="E64" s="161"/>
    </row>
    <row r="65" spans="1:5" ht="20.25" customHeight="1" x14ac:dyDescent="0.3">
      <c r="A65" s="425"/>
      <c r="B65" s="197" t="s">
        <v>221</v>
      </c>
      <c r="C65" s="187" t="s">
        <v>190</v>
      </c>
      <c r="D65" s="188" t="s">
        <v>191</v>
      </c>
      <c r="E65" s="161"/>
    </row>
    <row r="66" spans="1:5" ht="47.25" customHeight="1" x14ac:dyDescent="0.3">
      <c r="A66" s="425"/>
      <c r="B66" s="198" t="s">
        <v>623</v>
      </c>
      <c r="C66" s="447" t="s">
        <v>178</v>
      </c>
      <c r="D66" s="448"/>
      <c r="E66" s="161"/>
    </row>
    <row r="67" spans="1:5" ht="94.5" customHeight="1" x14ac:dyDescent="0.3">
      <c r="A67" s="425"/>
      <c r="B67" s="323" t="s">
        <v>624</v>
      </c>
      <c r="C67" s="175"/>
      <c r="D67" s="175"/>
      <c r="E67" s="161"/>
    </row>
    <row r="68" spans="1:5" ht="27.6" x14ac:dyDescent="0.3">
      <c r="A68" s="425"/>
      <c r="B68" s="323" t="s">
        <v>222</v>
      </c>
      <c r="C68" s="199"/>
      <c r="D68" s="200"/>
      <c r="E68" s="161"/>
    </row>
    <row r="69" spans="1:5" ht="27.6" x14ac:dyDescent="0.3">
      <c r="A69" s="425"/>
      <c r="B69" s="323" t="s">
        <v>625</v>
      </c>
      <c r="C69" s="175"/>
      <c r="D69" s="175"/>
      <c r="E69" s="161"/>
    </row>
    <row r="70" spans="1:5" ht="27.6" x14ac:dyDescent="0.3">
      <c r="A70" s="425"/>
      <c r="B70" s="323" t="s">
        <v>626</v>
      </c>
      <c r="C70" s="175"/>
      <c r="D70" s="175"/>
      <c r="E70" s="161"/>
    </row>
    <row r="71" spans="1:5" ht="15.6" x14ac:dyDescent="0.3">
      <c r="A71" s="425"/>
      <c r="B71" s="323" t="s">
        <v>627</v>
      </c>
      <c r="C71" s="175"/>
      <c r="D71" s="175"/>
      <c r="E71" s="161"/>
    </row>
    <row r="72" spans="1:5" ht="27.6" x14ac:dyDescent="0.3">
      <c r="A72" s="425"/>
      <c r="B72" s="323" t="s">
        <v>628</v>
      </c>
      <c r="C72" s="175"/>
      <c r="D72" s="175"/>
      <c r="E72" s="161"/>
    </row>
    <row r="73" spans="1:5" ht="27.6" x14ac:dyDescent="0.3">
      <c r="A73" s="425"/>
      <c r="B73" s="323" t="s">
        <v>629</v>
      </c>
      <c r="C73" s="175"/>
      <c r="D73" s="175"/>
      <c r="E73" s="161"/>
    </row>
    <row r="74" spans="1:5" ht="15.6" x14ac:dyDescent="0.3">
      <c r="A74" s="425"/>
      <c r="B74" s="323" t="s">
        <v>630</v>
      </c>
      <c r="C74" s="175"/>
      <c r="D74" s="175"/>
      <c r="E74" s="161"/>
    </row>
    <row r="75" spans="1:5" ht="27.6" x14ac:dyDescent="0.3">
      <c r="A75" s="425"/>
      <c r="B75" s="323" t="s">
        <v>631</v>
      </c>
      <c r="C75" s="175"/>
      <c r="D75" s="175"/>
      <c r="E75" s="161"/>
    </row>
    <row r="76" spans="1:5" ht="41.4" x14ac:dyDescent="0.3">
      <c r="A76" s="425"/>
      <c r="B76" s="323" t="s">
        <v>632</v>
      </c>
      <c r="C76" s="175"/>
      <c r="D76" s="175"/>
      <c r="E76" s="161"/>
    </row>
    <row r="77" spans="1:5" ht="27.6" x14ac:dyDescent="0.3">
      <c r="A77" s="425"/>
      <c r="B77" s="541" t="s">
        <v>633</v>
      </c>
      <c r="C77" s="175"/>
      <c r="D77" s="175"/>
      <c r="E77" s="161"/>
    </row>
    <row r="78" spans="1:5" ht="69" x14ac:dyDescent="0.3">
      <c r="A78" s="425"/>
      <c r="B78" s="541" t="s">
        <v>634</v>
      </c>
      <c r="C78" s="175"/>
      <c r="D78" s="175"/>
      <c r="E78" s="161"/>
    </row>
    <row r="79" spans="1:5" ht="41.4" x14ac:dyDescent="0.3">
      <c r="A79" s="425"/>
      <c r="B79" s="323" t="s">
        <v>635</v>
      </c>
      <c r="C79" s="199"/>
      <c r="D79" s="200"/>
      <c r="E79" s="161"/>
    </row>
    <row r="80" spans="1:5" ht="45.6" customHeight="1" x14ac:dyDescent="0.3">
      <c r="A80" s="425"/>
      <c r="B80" s="541" t="s">
        <v>636</v>
      </c>
      <c r="C80" s="175"/>
      <c r="D80" s="175"/>
      <c r="E80" s="161"/>
    </row>
    <row r="81" spans="1:6" ht="32.25" customHeight="1" x14ac:dyDescent="0.3">
      <c r="A81" s="425"/>
      <c r="B81" s="323" t="s">
        <v>637</v>
      </c>
      <c r="C81" s="175"/>
      <c r="D81" s="175"/>
      <c r="E81" s="161"/>
    </row>
    <row r="82" spans="1:6" ht="46.2" customHeight="1" x14ac:dyDescent="0.3">
      <c r="A82" s="425"/>
      <c r="B82" s="541" t="s">
        <v>223</v>
      </c>
      <c r="C82" s="175"/>
      <c r="D82" s="175"/>
      <c r="E82" s="161"/>
    </row>
    <row r="83" spans="1:6" ht="44.4" customHeight="1" x14ac:dyDescent="0.3">
      <c r="A83" s="425"/>
      <c r="B83" s="323" t="s">
        <v>638</v>
      </c>
      <c r="C83" s="175"/>
      <c r="D83" s="175"/>
      <c r="E83" s="161"/>
    </row>
    <row r="84" spans="1:6" ht="48" customHeight="1" x14ac:dyDescent="0.3">
      <c r="A84" s="425"/>
      <c r="B84" s="323" t="s">
        <v>639</v>
      </c>
      <c r="C84" s="175"/>
      <c r="D84" s="175"/>
      <c r="E84" s="161"/>
    </row>
    <row r="85" spans="1:6" ht="43.8" customHeight="1" x14ac:dyDescent="0.3">
      <c r="A85" s="425"/>
      <c r="B85" s="323" t="s">
        <v>640</v>
      </c>
      <c r="C85" s="175"/>
      <c r="D85" s="175"/>
      <c r="E85" s="161"/>
    </row>
    <row r="86" spans="1:6" ht="32.25" customHeight="1" x14ac:dyDescent="0.3">
      <c r="A86" s="425"/>
      <c r="B86" s="323" t="s">
        <v>224</v>
      </c>
      <c r="C86" s="175"/>
      <c r="D86" s="175"/>
      <c r="E86" s="161"/>
    </row>
    <row r="87" spans="1:6" ht="45.6" customHeight="1" x14ac:dyDescent="0.3">
      <c r="A87" s="425"/>
      <c r="B87" s="323" t="s">
        <v>225</v>
      </c>
      <c r="C87" s="175"/>
      <c r="D87" s="175"/>
      <c r="E87" s="161"/>
    </row>
    <row r="88" spans="1:6" ht="32.25" customHeight="1" x14ac:dyDescent="0.3">
      <c r="A88" s="425"/>
      <c r="B88" s="323" t="s">
        <v>641</v>
      </c>
      <c r="C88" s="175"/>
      <c r="D88" s="175"/>
      <c r="E88" s="161"/>
    </row>
    <row r="89" spans="1:6" ht="32.25" customHeight="1" x14ac:dyDescent="0.3">
      <c r="A89" s="425"/>
      <c r="B89" s="323" t="s">
        <v>642</v>
      </c>
      <c r="C89" s="175"/>
      <c r="D89" s="175"/>
      <c r="E89" s="161"/>
    </row>
    <row r="90" spans="1:6" ht="45.75" customHeight="1" x14ac:dyDescent="0.3">
      <c r="A90" s="425"/>
      <c r="B90" s="323" t="s">
        <v>643</v>
      </c>
      <c r="C90" s="175"/>
      <c r="D90" s="175"/>
      <c r="E90" s="161"/>
      <c r="F90" s="374" t="s">
        <v>567</v>
      </c>
    </row>
    <row r="91" spans="1:6" ht="15.6" x14ac:dyDescent="0.3">
      <c r="A91" s="425"/>
      <c r="B91" s="177" t="s">
        <v>186</v>
      </c>
      <c r="C91" s="196"/>
      <c r="D91" s="179" t="str">
        <f>IF(D93&gt;0,"KOCKÁZATOS","")</f>
        <v/>
      </c>
      <c r="E91" s="161"/>
    </row>
    <row r="92" spans="1:6" ht="15.6" x14ac:dyDescent="0.3">
      <c r="A92" s="425"/>
      <c r="B92" s="180" t="s">
        <v>187</v>
      </c>
      <c r="C92" s="181" t="s">
        <v>220</v>
      </c>
      <c r="D92" s="182" t="s">
        <v>191</v>
      </c>
      <c r="E92" s="161"/>
    </row>
    <row r="93" spans="1:6" ht="16.2" thickBot="1" x14ac:dyDescent="0.35">
      <c r="A93" s="425"/>
      <c r="B93" s="183" t="s">
        <v>188</v>
      </c>
      <c r="C93" s="184">
        <f>COUNTA(C67:C90)</f>
        <v>0</v>
      </c>
      <c r="D93" s="185">
        <f>COUNTA(D67:D90)</f>
        <v>0</v>
      </c>
      <c r="E93" s="161"/>
    </row>
    <row r="94" spans="1:6" ht="16.2" thickBot="1" x14ac:dyDescent="0.35">
      <c r="A94" s="425"/>
      <c r="B94" s="169" t="s">
        <v>172</v>
      </c>
      <c r="C94" s="169" t="s">
        <v>173</v>
      </c>
      <c r="D94" s="169" t="s">
        <v>174</v>
      </c>
      <c r="E94" s="161"/>
    </row>
    <row r="95" spans="1:6" ht="46.8" x14ac:dyDescent="0.3">
      <c r="A95" s="425"/>
      <c r="B95" s="201" t="s">
        <v>226</v>
      </c>
      <c r="C95" s="187" t="s">
        <v>160</v>
      </c>
      <c r="D95" s="188" t="s">
        <v>161</v>
      </c>
      <c r="E95" s="161"/>
    </row>
    <row r="96" spans="1:6" ht="52.5" customHeight="1" x14ac:dyDescent="0.3">
      <c r="A96" s="425"/>
      <c r="B96" s="192" t="s">
        <v>644</v>
      </c>
      <c r="C96" s="449" t="s">
        <v>178</v>
      </c>
      <c r="D96" s="450"/>
      <c r="E96" s="161"/>
    </row>
    <row r="97" spans="1:6" ht="62.4" x14ac:dyDescent="0.3">
      <c r="A97" s="425"/>
      <c r="B97" s="191" t="s">
        <v>227</v>
      </c>
      <c r="C97" s="202"/>
      <c r="D97" s="203"/>
      <c r="E97" s="161"/>
    </row>
    <row r="98" spans="1:6" ht="78" x14ac:dyDescent="0.3">
      <c r="A98" s="425"/>
      <c r="B98" s="191" t="s">
        <v>228</v>
      </c>
      <c r="C98" s="204"/>
      <c r="D98" s="205"/>
      <c r="E98" s="161"/>
    </row>
    <row r="99" spans="1:6" ht="62.4" x14ac:dyDescent="0.3">
      <c r="A99" s="425"/>
      <c r="B99" s="191" t="s">
        <v>229</v>
      </c>
      <c r="C99" s="204"/>
      <c r="D99" s="205"/>
      <c r="E99" s="161"/>
    </row>
    <row r="100" spans="1:6" ht="109.2" x14ac:dyDescent="0.3">
      <c r="A100" s="425"/>
      <c r="B100" s="191" t="s">
        <v>230</v>
      </c>
      <c r="C100" s="204"/>
      <c r="D100" s="205"/>
      <c r="E100" s="161"/>
    </row>
    <row r="101" spans="1:6" ht="62.4" x14ac:dyDescent="0.3">
      <c r="A101" s="425"/>
      <c r="B101" s="191" t="s">
        <v>252</v>
      </c>
      <c r="C101" s="204"/>
      <c r="D101" s="205"/>
      <c r="E101" s="161"/>
    </row>
    <row r="102" spans="1:6" ht="109.2" x14ac:dyDescent="0.3">
      <c r="A102" s="425"/>
      <c r="B102" s="191" t="s">
        <v>231</v>
      </c>
      <c r="C102" s="204"/>
      <c r="D102" s="205"/>
      <c r="E102" s="161"/>
    </row>
    <row r="103" spans="1:6" ht="31.2" x14ac:dyDescent="0.3">
      <c r="A103" s="425"/>
      <c r="B103" s="206" t="s">
        <v>232</v>
      </c>
      <c r="C103" s="207"/>
      <c r="D103" s="208"/>
      <c r="E103" s="161"/>
    </row>
    <row r="104" spans="1:6" ht="15.6" x14ac:dyDescent="0.3">
      <c r="A104" s="425"/>
      <c r="B104" s="191" t="s">
        <v>233</v>
      </c>
      <c r="C104" s="175"/>
      <c r="D104" s="175"/>
      <c r="E104" s="161"/>
      <c r="F104" s="209" t="s">
        <v>645</v>
      </c>
    </row>
    <row r="105" spans="1:6" ht="15.6" x14ac:dyDescent="0.3">
      <c r="A105" s="425"/>
      <c r="B105" s="191" t="s">
        <v>234</v>
      </c>
      <c r="C105" s="175"/>
      <c r="D105" s="175"/>
      <c r="E105" s="161"/>
      <c r="F105" s="209" t="s">
        <v>647</v>
      </c>
    </row>
    <row r="106" spans="1:6" ht="15.6" x14ac:dyDescent="0.3">
      <c r="A106" s="425"/>
      <c r="B106" s="191" t="s">
        <v>235</v>
      </c>
      <c r="C106" s="175"/>
      <c r="D106" s="175"/>
      <c r="E106" s="161"/>
      <c r="F106" s="209" t="s">
        <v>648</v>
      </c>
    </row>
    <row r="107" spans="1:6" ht="15.6" x14ac:dyDescent="0.3">
      <c r="A107" s="425"/>
      <c r="B107" s="191" t="s">
        <v>236</v>
      </c>
      <c r="C107" s="175"/>
      <c r="D107" s="175"/>
      <c r="E107" s="161"/>
      <c r="F107" s="209" t="s">
        <v>649</v>
      </c>
    </row>
    <row r="108" spans="1:6" ht="15.6" x14ac:dyDescent="0.3">
      <c r="A108" s="425"/>
      <c r="B108" s="191" t="s">
        <v>237</v>
      </c>
      <c r="C108" s="175"/>
      <c r="D108" s="175"/>
      <c r="E108" s="161"/>
      <c r="F108" s="209" t="s">
        <v>650</v>
      </c>
    </row>
    <row r="109" spans="1:6" ht="15.6" x14ac:dyDescent="0.3">
      <c r="A109" s="425"/>
      <c r="B109" s="191" t="s">
        <v>238</v>
      </c>
      <c r="C109" s="175"/>
      <c r="D109" s="175"/>
      <c r="E109" s="161"/>
      <c r="F109" s="209" t="s">
        <v>651</v>
      </c>
    </row>
    <row r="110" spans="1:6" ht="15.6" x14ac:dyDescent="0.3">
      <c r="A110" s="425"/>
      <c r="B110" s="191" t="s">
        <v>239</v>
      </c>
      <c r="C110" s="175"/>
      <c r="D110" s="175"/>
      <c r="E110" s="161"/>
      <c r="F110" s="209" t="s">
        <v>653</v>
      </c>
    </row>
    <row r="111" spans="1:6" ht="15.6" x14ac:dyDescent="0.3">
      <c r="A111" s="425"/>
      <c r="B111" s="191" t="s">
        <v>240</v>
      </c>
      <c r="C111" s="175"/>
      <c r="D111" s="175"/>
      <c r="E111" s="161"/>
      <c r="F111" s="209" t="s">
        <v>655</v>
      </c>
    </row>
    <row r="112" spans="1:6" ht="15.6" x14ac:dyDescent="0.3">
      <c r="A112" s="425"/>
      <c r="B112" s="191" t="s">
        <v>241</v>
      </c>
      <c r="C112" s="175"/>
      <c r="D112" s="175"/>
      <c r="E112" s="161"/>
      <c r="F112" s="209" t="s">
        <v>657</v>
      </c>
    </row>
    <row r="113" spans="1:6" ht="31.2" x14ac:dyDescent="0.3">
      <c r="A113" s="425"/>
      <c r="B113" s="206" t="s">
        <v>242</v>
      </c>
      <c r="C113" s="193"/>
      <c r="D113" s="194"/>
      <c r="E113" s="161"/>
      <c r="F113" s="209"/>
    </row>
    <row r="114" spans="1:6" ht="15.6" x14ac:dyDescent="0.3">
      <c r="A114" s="425"/>
      <c r="B114" s="191" t="s">
        <v>243</v>
      </c>
      <c r="C114" s="175"/>
      <c r="D114" s="175"/>
      <c r="E114" s="161"/>
      <c r="F114" s="209" t="s">
        <v>659</v>
      </c>
    </row>
    <row r="115" spans="1:6" ht="15.6" x14ac:dyDescent="0.3">
      <c r="A115" s="425"/>
      <c r="B115" s="191" t="s">
        <v>244</v>
      </c>
      <c r="C115" s="175"/>
      <c r="D115" s="175"/>
      <c r="E115" s="161"/>
      <c r="F115" s="209" t="s">
        <v>661</v>
      </c>
    </row>
    <row r="116" spans="1:6" ht="15.6" x14ac:dyDescent="0.3">
      <c r="A116" s="425"/>
      <c r="B116" s="191" t="s">
        <v>245</v>
      </c>
      <c r="C116" s="175"/>
      <c r="D116" s="175"/>
      <c r="E116" s="161"/>
      <c r="F116" s="209" t="s">
        <v>663</v>
      </c>
    </row>
    <row r="117" spans="1:6" ht="15.6" x14ac:dyDescent="0.3">
      <c r="A117" s="425"/>
      <c r="B117" s="210" t="s">
        <v>246</v>
      </c>
      <c r="C117" s="175"/>
      <c r="D117" s="175"/>
      <c r="E117" s="161"/>
      <c r="F117" s="209" t="s">
        <v>665</v>
      </c>
    </row>
    <row r="118" spans="1:6" ht="27.6" x14ac:dyDescent="0.3">
      <c r="A118" s="425"/>
      <c r="B118" s="195" t="s">
        <v>247</v>
      </c>
      <c r="C118" s="175"/>
      <c r="D118" s="175"/>
      <c r="E118" s="161"/>
      <c r="F118" s="209"/>
    </row>
    <row r="119" spans="1:6" ht="15.6" x14ac:dyDescent="0.3">
      <c r="A119" s="425"/>
      <c r="B119" s="211" t="s">
        <v>186</v>
      </c>
      <c r="C119" s="178" t="str">
        <f>IF(C121&gt;0,"IGEN","")</f>
        <v/>
      </c>
      <c r="D119" s="179"/>
      <c r="E119" s="161"/>
    </row>
    <row r="120" spans="1:6" ht="15.6" x14ac:dyDescent="0.3">
      <c r="A120" s="425"/>
      <c r="B120" s="212" t="s">
        <v>248</v>
      </c>
      <c r="C120" s="213" t="s">
        <v>160</v>
      </c>
      <c r="D120" s="214" t="s">
        <v>161</v>
      </c>
      <c r="E120" s="161"/>
    </row>
    <row r="121" spans="1:6" ht="15.6" x14ac:dyDescent="0.3">
      <c r="A121" s="425"/>
      <c r="B121" s="215" t="s">
        <v>188</v>
      </c>
      <c r="C121" s="216">
        <f>COUNTA(C104:C118)</f>
        <v>0</v>
      </c>
      <c r="D121" s="217">
        <f>COUNTA(D104:D118)</f>
        <v>0</v>
      </c>
      <c r="E121" s="161"/>
    </row>
    <row r="122" spans="1:6" ht="16.2" thickBot="1" x14ac:dyDescent="0.35">
      <c r="A122" s="425"/>
      <c r="B122" s="218" t="s">
        <v>249</v>
      </c>
      <c r="C122" s="219" t="str">
        <f>IF(C121&gt;0,"VAN","")</f>
        <v/>
      </c>
      <c r="D122" s="220" t="str">
        <f>IF(C121=0,"NINCS","")</f>
        <v>NINCS</v>
      </c>
      <c r="E122" s="161"/>
    </row>
    <row r="123" spans="1:6" ht="15.6" x14ac:dyDescent="0.3">
      <c r="A123" s="425"/>
      <c r="B123" s="221"/>
      <c r="C123" s="168"/>
      <c r="D123" s="168"/>
      <c r="E123" s="161"/>
    </row>
    <row r="124" spans="1:6" ht="23.25" customHeight="1" thickBot="1" x14ac:dyDescent="0.35">
      <c r="A124" s="425"/>
      <c r="B124" s="222" t="s">
        <v>250</v>
      </c>
      <c r="C124" s="161"/>
      <c r="D124" s="161"/>
      <c r="E124" s="161"/>
    </row>
    <row r="125" spans="1:6" ht="51.75" customHeight="1" x14ac:dyDescent="0.3">
      <c r="A125" s="425"/>
      <c r="B125" s="453" t="str">
        <f>IF(E139=1,B138,IF(E139=2,B141,IF(E139=3,B144,"")))</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25" s="454" t="e">
        <f>IF(#REF!="alacsony kockázati kategória",1,IF(#REF!="normál kockázati kategória",2,IF(#REF!="magas kockázati kategória",3,4)))</f>
        <v>#REF!</v>
      </c>
      <c r="D125" s="455" t="e">
        <f>IF(A125="alacsony kockázati kategória",1,IF(#REF!="normál kockázati kategória",2,IF(#REF!="magas kockázati kategória",3,4)))</f>
        <v>#REF!</v>
      </c>
      <c r="E125" s="161"/>
    </row>
    <row r="126" spans="1:6" ht="29.25" customHeight="1" x14ac:dyDescent="0.3">
      <c r="A126" s="425"/>
      <c r="B126" s="459" t="str">
        <f>IF(E139=1,B139,IF(E139=2,B142,IF(E139=3,B145,"")))</f>
        <v>Normál kockázati kategória</v>
      </c>
      <c r="C126" s="460" t="e">
        <f>IF(#REF!="alacsony kockázati kategória",1,IF(#REF!="normál kockázati kategória",2,IF(#REF!="magas kockázati kategória",3,4)))</f>
        <v>#REF!</v>
      </c>
      <c r="D126" s="461" t="e">
        <f>IF(A126="alacsony kockázati kategória",1,IF(#REF!="normál kockázati kategória",2,IF(#REF!="magas kockázati kategória",3,4)))</f>
        <v>#REF!</v>
      </c>
      <c r="E126" s="161"/>
    </row>
    <row r="127" spans="1:6" ht="15" customHeight="1" thickBot="1" x14ac:dyDescent="0.35">
      <c r="A127" s="425"/>
      <c r="B127" s="462" t="str">
        <f>IF(E139=1,B140,IF(E139=2,B143,IF(E139=3,B146,"")))</f>
        <v>Normál ügyfél-átvilágítás az Egységes szabályzat III. pontja szerint</v>
      </c>
      <c r="C127" s="463" t="e">
        <f>IF(#REF!="alacsony kockázati kategória",1,IF(#REF!="normál kockázati kategória",2,IF(#REF!="magas kockázati kategória",3,4)))</f>
        <v>#REF!</v>
      </c>
      <c r="D127" s="464" t="e">
        <f>IF(A127="alacsony kockázati kategória",1,IF(#REF!="normál kockázati kategória",2,IF(A130="magas kockázati kategória",3,4)))</f>
        <v>#REF!</v>
      </c>
      <c r="E127" s="161"/>
    </row>
    <row r="128" spans="1:6" ht="65.25" customHeight="1" x14ac:dyDescent="0.3">
      <c r="A128" s="425"/>
      <c r="B128" s="465" t="str">
        <f>IF(C121&gt;0,B148," ")</f>
        <v xml:space="preserve"> </v>
      </c>
      <c r="C128" s="465"/>
      <c r="D128" s="465"/>
      <c r="E128" s="161"/>
    </row>
    <row r="129" spans="1:5" ht="23.25" customHeight="1" x14ac:dyDescent="0.3">
      <c r="A129" s="425"/>
      <c r="B129" s="466" t="str">
        <f>B147</f>
        <v/>
      </c>
      <c r="C129" s="466" t="e">
        <f>IF(#REF!="alacsony kockázati kategória",1,IF(#REF!="normál kockázati kategória",2,IF(#REF!="magas kockázati kategória",3,4)))</f>
        <v>#REF!</v>
      </c>
      <c r="D129" s="466" t="e">
        <f>IF(A129="alacsony kockázati kategória",1,IF(#REF!="normál kockázati kategória",2,IF(A131="magas kockázati kategória",3,4)))</f>
        <v>#REF!</v>
      </c>
      <c r="E129" s="161"/>
    </row>
    <row r="130" spans="1:5" ht="23.25" customHeight="1" x14ac:dyDescent="0.3">
      <c r="A130" s="425"/>
      <c r="B130" s="467" t="str">
        <f>IF(E139=3,"Kockázati tényező leírása...","")</f>
        <v/>
      </c>
      <c r="C130" s="467"/>
      <c r="D130" s="467"/>
      <c r="E130" s="161"/>
    </row>
    <row r="131" spans="1:5" ht="23.25" customHeight="1" x14ac:dyDescent="0.3">
      <c r="A131" s="425"/>
      <c r="B131" s="467" t="str">
        <f>IF(E139=3,"Meghatározott körülmény leírása...","")</f>
        <v/>
      </c>
      <c r="C131" s="467"/>
      <c r="D131" s="467"/>
      <c r="E131" s="161"/>
    </row>
    <row r="132" spans="1:5" ht="23.25" customHeight="1" thickBot="1" x14ac:dyDescent="0.35">
      <c r="A132" s="425"/>
      <c r="B132" s="161"/>
      <c r="C132" s="224"/>
      <c r="D132" s="161"/>
      <c r="E132" s="161"/>
    </row>
    <row r="133" spans="1:5" ht="23.25" customHeight="1" x14ac:dyDescent="0.3">
      <c r="A133" s="425"/>
      <c r="B133" s="161"/>
      <c r="C133" s="225" t="s">
        <v>74</v>
      </c>
      <c r="D133" s="225"/>
      <c r="E133" s="161"/>
    </row>
    <row r="134" spans="1:5" ht="23.25" customHeight="1" x14ac:dyDescent="0.3">
      <c r="A134" s="425"/>
      <c r="B134" s="161"/>
      <c r="C134" s="225">
        <f>Alapa!C2</f>
        <v>0</v>
      </c>
      <c r="D134" s="225"/>
      <c r="E134" s="161"/>
    </row>
    <row r="137" spans="1:5" ht="12.6" thickBot="1" x14ac:dyDescent="0.3">
      <c r="B137" s="226" t="s">
        <v>251</v>
      </c>
    </row>
    <row r="138" spans="1:5" ht="54" customHeight="1" x14ac:dyDescent="0.25">
      <c r="B138" s="468" t="s">
        <v>476</v>
      </c>
      <c r="C138" s="469"/>
      <c r="D138" s="470"/>
    </row>
    <row r="139" spans="1:5" ht="17.399999999999999" x14ac:dyDescent="0.3">
      <c r="B139" s="471" t="str">
        <f>IF(AND(C29&gt;0,D63=0,D93=0,C121=0),"Alacsony kockázati kategória","")</f>
        <v/>
      </c>
      <c r="C139" s="472"/>
      <c r="D139" s="473"/>
      <c r="E139" s="5">
        <f>IF(B139="Alacsony kockázati kategória",1,IF(B142="Normál kockázati kategória",2,IF(B145="Magas kockázati kategória",3,4)))</f>
        <v>2</v>
      </c>
    </row>
    <row r="140" spans="1:5" ht="16.2" thickBot="1" x14ac:dyDescent="0.3">
      <c r="B140" s="474" t="str">
        <f>IF(B139="Alacsony kockázati kategória","Egyszerűsített ügyfél-átvilágítás az Egységes szabályzat VIII/1. pontja szerint","")</f>
        <v/>
      </c>
      <c r="C140" s="475"/>
      <c r="D140" s="476"/>
      <c r="E140" s="5">
        <f>IF(B140="Egyszerűsített ügyfél-átvilágítás az Egységes szabályzat VIII/1. pontja szerint",1,IF(B143="Normál ügyfél-átvilágítás az Egységes szabályzat III. pontja szerint",2,IF(B146="Fokozott ügyfél-átvilágítás az Egységes szabályzat VIII/2. pontja szerint",3,4)))</f>
        <v>2</v>
      </c>
    </row>
    <row r="141" spans="1:5" ht="51" customHeight="1" x14ac:dyDescent="0.25">
      <c r="B141" s="468" t="s">
        <v>477</v>
      </c>
      <c r="C141" s="469"/>
      <c r="D141" s="470"/>
    </row>
    <row r="142" spans="1:5" ht="17.399999999999999" x14ac:dyDescent="0.3">
      <c r="B142" s="471" t="str">
        <f>IF(AND(C29=0,D63=0,D93=0,C121=0),"Normál kockázati kategória","")</f>
        <v>Normál kockázati kategória</v>
      </c>
      <c r="C142" s="472"/>
      <c r="D142" s="473"/>
    </row>
    <row r="143" spans="1:5" ht="16.2" thickBot="1" x14ac:dyDescent="0.3">
      <c r="B143" s="456" t="str">
        <f>IF(B142="Normál kockázati kategória","Normál ügyfél-átvilágítás az Egységes szabályzat III. pontja szerint","")</f>
        <v>Normál ügyfél-átvilágítás az Egységes szabályzat III. pontja szerint</v>
      </c>
      <c r="C143" s="457"/>
      <c r="D143" s="458"/>
    </row>
    <row r="144" spans="1:5" ht="54.75" customHeight="1" x14ac:dyDescent="0.3">
      <c r="B144" s="477" t="s">
        <v>478</v>
      </c>
      <c r="C144" s="478"/>
      <c r="D144" s="479"/>
    </row>
    <row r="145" spans="2:4" ht="17.399999999999999" x14ac:dyDescent="0.3">
      <c r="B145" s="480" t="str">
        <f>IF(OR(D63&gt;0,D93&gt;0,C121&gt;0),"Magas kockázati kategória","")</f>
        <v/>
      </c>
      <c r="C145" s="481"/>
      <c r="D145" s="482"/>
    </row>
    <row r="146" spans="2:4" ht="17.25" customHeight="1" x14ac:dyDescent="0.25">
      <c r="B146" s="474" t="str">
        <f>IF(B145="Magas kockázati kategória","Fokozott ügyfél-átvilágítás az Egységes szabályzat VIII/2. pontja szerint","")</f>
        <v/>
      </c>
      <c r="C146" s="475"/>
      <c r="D146" s="476"/>
    </row>
    <row r="147" spans="2:4" ht="31.5" customHeight="1" x14ac:dyDescent="0.3">
      <c r="B147" s="480" t="str">
        <f>IF(C121&gt;0,"BEJELENTÉSI KÖTELEZETTSÉG","")</f>
        <v/>
      </c>
      <c r="C147" s="481" t="str">
        <f>IF(C146&gt;0,"VAN","")</f>
        <v/>
      </c>
      <c r="D147" s="482" t="str">
        <f>IF(D146&gt;0,"VAN","")</f>
        <v/>
      </c>
    </row>
    <row r="148" spans="2:4" ht="80.25" customHeight="1" thickBot="1" x14ac:dyDescent="0.3">
      <c r="B148" s="483" t="s">
        <v>479</v>
      </c>
      <c r="C148" s="484"/>
      <c r="D148" s="485"/>
    </row>
    <row r="149" spans="2:4" ht="60.75" customHeight="1" x14ac:dyDescent="0.25">
      <c r="B149" s="227"/>
      <c r="C149" s="227"/>
      <c r="D149" s="227"/>
    </row>
    <row r="150" spans="2:4" ht="55.2" x14ac:dyDescent="0.25">
      <c r="B150" s="228" t="s">
        <v>252</v>
      </c>
    </row>
    <row r="151" spans="2:4" ht="13.8" x14ac:dyDescent="0.25">
      <c r="B151" s="228"/>
    </row>
    <row r="152" spans="2:4" ht="27.6" x14ac:dyDescent="0.25">
      <c r="B152" s="228" t="s">
        <v>253</v>
      </c>
    </row>
    <row r="153" spans="2:4" ht="13.8" x14ac:dyDescent="0.25">
      <c r="B153" s="228"/>
    </row>
    <row r="154" spans="2:4" ht="138.6" x14ac:dyDescent="0.25">
      <c r="B154" s="229" t="s">
        <v>254</v>
      </c>
      <c r="C154" s="230" t="s">
        <v>646</v>
      </c>
    </row>
    <row r="155" spans="2:4" ht="13.8" x14ac:dyDescent="0.25">
      <c r="B155" s="228"/>
    </row>
    <row r="156" spans="2:4" ht="193.8" x14ac:dyDescent="0.25">
      <c r="B156" s="229" t="s">
        <v>255</v>
      </c>
      <c r="C156" s="231" t="s">
        <v>265</v>
      </c>
    </row>
    <row r="157" spans="2:4" ht="13.8" x14ac:dyDescent="0.25">
      <c r="B157" s="228"/>
    </row>
    <row r="158" spans="2:4" ht="111" x14ac:dyDescent="0.25">
      <c r="B158" s="229" t="s">
        <v>256</v>
      </c>
      <c r="C158" s="231" t="s">
        <v>267</v>
      </c>
    </row>
    <row r="159" spans="2:4" ht="13.8" x14ac:dyDescent="0.25">
      <c r="B159" s="228"/>
    </row>
    <row r="160" spans="2:4" ht="221.4" x14ac:dyDescent="0.25">
      <c r="B160" s="229" t="s">
        <v>257</v>
      </c>
      <c r="C160" s="231" t="s">
        <v>269</v>
      </c>
    </row>
    <row r="161" spans="2:3" ht="13.8" x14ac:dyDescent="0.25">
      <c r="B161" s="228"/>
    </row>
    <row r="162" spans="2:3" ht="97.2" x14ac:dyDescent="0.25">
      <c r="B162" s="229" t="s">
        <v>258</v>
      </c>
      <c r="C162" s="231" t="s">
        <v>480</v>
      </c>
    </row>
    <row r="163" spans="2:3" ht="14.4" x14ac:dyDescent="0.25">
      <c r="B163" s="228"/>
      <c r="C163" s="231"/>
    </row>
    <row r="164" spans="2:3" ht="124.8" x14ac:dyDescent="0.25">
      <c r="B164" s="229" t="s">
        <v>259</v>
      </c>
      <c r="C164" s="231" t="s">
        <v>652</v>
      </c>
    </row>
    <row r="165" spans="2:3" ht="14.4" x14ac:dyDescent="0.25">
      <c r="B165" s="228"/>
      <c r="C165" s="231"/>
    </row>
    <row r="166" spans="2:3" ht="166.2" x14ac:dyDescent="0.25">
      <c r="B166" s="229" t="s">
        <v>260</v>
      </c>
      <c r="C166" s="231" t="s">
        <v>654</v>
      </c>
    </row>
    <row r="167" spans="2:3" ht="14.4" x14ac:dyDescent="0.25">
      <c r="B167" s="228"/>
      <c r="C167" s="231"/>
    </row>
    <row r="168" spans="2:3" ht="83.4" x14ac:dyDescent="0.25">
      <c r="B168" s="229" t="s">
        <v>261</v>
      </c>
      <c r="C168" s="231" t="s">
        <v>656</v>
      </c>
    </row>
    <row r="169" spans="2:3" ht="14.4" x14ac:dyDescent="0.25">
      <c r="B169" s="228"/>
      <c r="C169" s="231"/>
    </row>
    <row r="170" spans="2:3" ht="97.2" x14ac:dyDescent="0.25">
      <c r="B170" s="229" t="s">
        <v>262</v>
      </c>
      <c r="C170" s="231" t="s">
        <v>658</v>
      </c>
    </row>
    <row r="171" spans="2:3" ht="14.4" x14ac:dyDescent="0.25">
      <c r="B171" s="228"/>
      <c r="C171" s="231"/>
    </row>
    <row r="172" spans="2:3" ht="97.2" x14ac:dyDescent="0.25">
      <c r="B172" s="229" t="s">
        <v>263</v>
      </c>
      <c r="C172" s="231" t="s">
        <v>660</v>
      </c>
    </row>
    <row r="173" spans="2:3" ht="14.4" x14ac:dyDescent="0.25">
      <c r="B173" s="229"/>
      <c r="C173" s="231"/>
    </row>
    <row r="174" spans="2:3" ht="83.4" x14ac:dyDescent="0.25">
      <c r="B174" s="229" t="s">
        <v>264</v>
      </c>
      <c r="C174" s="231" t="s">
        <v>662</v>
      </c>
    </row>
    <row r="175" spans="2:3" ht="14.4" x14ac:dyDescent="0.25">
      <c r="B175" s="228"/>
      <c r="C175" s="231"/>
    </row>
    <row r="176" spans="2:3" ht="42" x14ac:dyDescent="0.25">
      <c r="B176" s="229" t="s">
        <v>266</v>
      </c>
      <c r="C176" s="231" t="s">
        <v>664</v>
      </c>
    </row>
    <row r="177" spans="2:3" ht="14.4" x14ac:dyDescent="0.25">
      <c r="B177" s="228"/>
      <c r="C177" s="231"/>
    </row>
    <row r="178" spans="2:3" ht="83.4" x14ac:dyDescent="0.25">
      <c r="B178" s="229" t="s">
        <v>268</v>
      </c>
      <c r="C178" s="231" t="s">
        <v>666</v>
      </c>
    </row>
    <row r="180" spans="2:3" ht="12.75" customHeight="1" x14ac:dyDescent="0.25"/>
  </sheetData>
  <mergeCells count="27">
    <mergeCell ref="B144:D144"/>
    <mergeCell ref="B145:D145"/>
    <mergeCell ref="B146:D146"/>
    <mergeCell ref="B147:D147"/>
    <mergeCell ref="B148:D148"/>
    <mergeCell ref="B143:D143"/>
    <mergeCell ref="B126:D126"/>
    <mergeCell ref="B127:D127"/>
    <mergeCell ref="B128:D128"/>
    <mergeCell ref="B129:D129"/>
    <mergeCell ref="B130:D130"/>
    <mergeCell ref="B131:D131"/>
    <mergeCell ref="B138:D138"/>
    <mergeCell ref="B139:D139"/>
    <mergeCell ref="B140:D140"/>
    <mergeCell ref="B141:D141"/>
    <mergeCell ref="B142:D142"/>
    <mergeCell ref="B3:E3"/>
    <mergeCell ref="A4:A134"/>
    <mergeCell ref="B8:D8"/>
    <mergeCell ref="B9:D9"/>
    <mergeCell ref="B10:D10"/>
    <mergeCell ref="C19:D19"/>
    <mergeCell ref="C32:D33"/>
    <mergeCell ref="C66:D66"/>
    <mergeCell ref="C96:D96"/>
    <mergeCell ref="B125:D125"/>
  </mergeCells>
  <dataValidations count="1">
    <dataValidation type="list" allowBlank="1" showInputMessage="1" showErrorMessage="1" sqref="C20:D26 C34:D37 C39:D52 C54:D55 C57:D60 C114:D118 C104:D112 C67:D67 C69:D78 C80:D90" xr:uid="{00000000-0002-0000-0500-000000000000}">
      <formula1>$K$1:$K$1</formula1>
    </dataValidation>
  </dataValidations>
  <hyperlinks>
    <hyperlink ref="F1" location="Tartalom!B1" display="tartalom" xr:uid="{00000000-0004-0000-0500-000000000000}"/>
    <hyperlink ref="F104" location="'PM-KV-03-06'!B154" display="PM-KV-03-06'!B154" xr:uid="{00000000-0004-0000-0500-000001000000}"/>
    <hyperlink ref="F105" location="'PM-KV-03-06'!B156" display="PM-KV-03-06'!B156" xr:uid="{00000000-0004-0000-0500-000002000000}"/>
    <hyperlink ref="F106" location="'PM-KV-03-06'!B158" display="PM-KV-03-06'!B158" xr:uid="{00000000-0004-0000-0500-000003000000}"/>
    <hyperlink ref="F107" location="'PM-KV-03-06'!B160" display="PM-KV-03-06'!B160" xr:uid="{00000000-0004-0000-0500-000004000000}"/>
    <hyperlink ref="F108" location="'PM-KV-03-06'!B162" display="PM-KV-03-06'!B162" xr:uid="{00000000-0004-0000-0500-000005000000}"/>
    <hyperlink ref="F109" location="'PM-KV-03-06'!B164" display="PM-KV-03-06'!B164" xr:uid="{00000000-0004-0000-0500-000006000000}"/>
    <hyperlink ref="F110" location="'PM-KV-03-06'!B166" display="PM-KV-03-06'!B166" xr:uid="{00000000-0004-0000-0500-000007000000}"/>
    <hyperlink ref="F111" location="'PM-KV-03-06'!B168" display="PM-KV-03-06'!B168" xr:uid="{00000000-0004-0000-0500-000008000000}"/>
    <hyperlink ref="F112" location="'PM-KV-03-06'!B170" display="PM-KV-03-06'!B170" xr:uid="{00000000-0004-0000-0500-000009000000}"/>
    <hyperlink ref="F114" location="'PM-KV-03-06'!B172" display="PM-KV-03-06'!B172" xr:uid="{00000000-0004-0000-0500-00000A000000}"/>
    <hyperlink ref="F115" location="'PM-KV-03-06'!B174" display="PM-KV-03-06'!B174" xr:uid="{00000000-0004-0000-0500-00000B000000}"/>
    <hyperlink ref="F116" location="'PM-KV-03-06'!B176" display="PM-KV-03-06'!B176" xr:uid="{00000000-0004-0000-0500-00000C000000}"/>
    <hyperlink ref="F117" location="'PM-KV-03-06'!B178" display="PM-KV-03-06'!B178" xr:uid="{00000000-0004-0000-0500-00000D000000}"/>
    <hyperlink ref="C154" location="'PM-KV-03-06'!B104" display="PM-KV-03-06'!B104" xr:uid="{00000000-0004-0000-0500-00000E000000}"/>
    <hyperlink ref="C156" location="'PM-KV-03-06'!B105" display="PM-KV-03-06'!B105" xr:uid="{00000000-0004-0000-0500-00000F000000}"/>
    <hyperlink ref="C158" location="'PM-KV-03-06'!B106" display="PM-KV-03-06'!B106" xr:uid="{00000000-0004-0000-0500-000010000000}"/>
    <hyperlink ref="C160" location="'PM-KV-03-06'!B107" display="PM-KV-03-06'!B107" xr:uid="{00000000-0004-0000-0500-000011000000}"/>
    <hyperlink ref="C162" location="'PM-KV-03-06'!B108" display="PM-KV-03-06'!B108" xr:uid="{00000000-0004-0000-0500-000012000000}"/>
    <hyperlink ref="C164" location="'PM-KV-03-06'!B109" display="PM-KV-03-06'!B109" xr:uid="{00000000-0004-0000-0500-000013000000}"/>
    <hyperlink ref="C166" location="'PM-KV-03-06'!B110" display="PM-KV-03-06'!B110" xr:uid="{00000000-0004-0000-0500-000014000000}"/>
    <hyperlink ref="C168" location="'PM-KV-03-06'!B111" display="PM-KV-03-06'!B111" xr:uid="{00000000-0004-0000-0500-000015000000}"/>
    <hyperlink ref="C170" location="'PM-KV-03-06'!B112" display="PM-KV-03-06'!B112" xr:uid="{00000000-0004-0000-0500-000016000000}"/>
    <hyperlink ref="C172" location="'PM-KV-03-06'!B114" display="PM-KV-03-06'!B114" xr:uid="{00000000-0004-0000-0500-000017000000}"/>
    <hyperlink ref="C174" location="'PM-KV-03-06'!B115" display="PM-KV-03-06'!B115" xr:uid="{00000000-0004-0000-0500-000018000000}"/>
    <hyperlink ref="C176" location="'PM-KV-03-06'!B116" display="PM-KV-03-06'!B116" xr:uid="{00000000-0004-0000-0500-000019000000}"/>
    <hyperlink ref="C178" location="'PM-KV-03-06'!B117" display="PM-KV-03-06'!B117" xr:uid="{00000000-0004-0000-0500-00001A000000}"/>
    <hyperlink ref="F3" location="'PM-KV-03-01'!C50" display="folyamatábra" xr:uid="{00000000-0004-0000-0500-00001B000000}"/>
    <hyperlink ref="F90" r:id="rId1" xr:uid="{C1BA8D33-6F31-414C-B11C-14CB61FCBC22}"/>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&amp;L&amp;F/&amp;A&amp;C&amp;P/&amp;N&amp;RDigitAudit/AuditDok</oddFooter>
  </headerFooter>
  <rowBreaks count="4" manualBreakCount="4">
    <brk id="36" min="1" max="4" man="1"/>
    <brk id="63" min="1" max="4" man="1"/>
    <brk id="93" min="1" max="4" man="1"/>
    <brk id="122"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$J$1:$K$1</xm:f>
          </x14:formula1>
          <xm:sqref>WVK983090:WVL983103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C65567:D65573 IY65567:IZ65573 SU65567:SV65573 ACQ65567:ACR65573 AMM65567:AMN65573 AWI65567:AWJ65573 BGE65567:BGF65573 BQA65567:BQB65573 BZW65567:BZX65573 CJS65567:CJT65573 CTO65567:CTP65573 DDK65567:DDL65573 DNG65567:DNH65573 DXC65567:DXD65573 EGY65567:EGZ65573 EQU65567:EQV65573 FAQ65567:FAR65573 FKM65567:FKN65573 FUI65567:FUJ65573 GEE65567:GEF65573 GOA65567:GOB65573 GXW65567:GXX65573 HHS65567:HHT65573 HRO65567:HRP65573 IBK65567:IBL65573 ILG65567:ILH65573 IVC65567:IVD65573 JEY65567:JEZ65573 JOU65567:JOV65573 JYQ65567:JYR65573 KIM65567:KIN65573 KSI65567:KSJ65573 LCE65567:LCF65573 LMA65567:LMB65573 LVW65567:LVX65573 MFS65567:MFT65573 MPO65567:MPP65573 MZK65567:MZL65573 NJG65567:NJH65573 NTC65567:NTD65573 OCY65567:OCZ65573 OMU65567:OMV65573 OWQ65567:OWR65573 PGM65567:PGN65573 PQI65567:PQJ65573 QAE65567:QAF65573 QKA65567:QKB65573 QTW65567:QTX65573 RDS65567:RDT65573 RNO65567:RNP65573 RXK65567:RXL65573 SHG65567:SHH65573 SRC65567:SRD65573 TAY65567:TAZ65573 TKU65567:TKV65573 TUQ65567:TUR65573 UEM65567:UEN65573 UOI65567:UOJ65573 UYE65567:UYF65573 VIA65567:VIB65573 VRW65567:VRX65573 WBS65567:WBT65573 WLO65567:WLP65573 WVK65567:WVL65573 C131103:D131109 IY131103:IZ131109 SU131103:SV131109 ACQ131103:ACR131109 AMM131103:AMN131109 AWI131103:AWJ131109 BGE131103:BGF131109 BQA131103:BQB131109 BZW131103:BZX131109 CJS131103:CJT131109 CTO131103:CTP131109 DDK131103:DDL131109 DNG131103:DNH131109 DXC131103:DXD131109 EGY131103:EGZ131109 EQU131103:EQV131109 FAQ131103:FAR131109 FKM131103:FKN131109 FUI131103:FUJ131109 GEE131103:GEF131109 GOA131103:GOB131109 GXW131103:GXX131109 HHS131103:HHT131109 HRO131103:HRP131109 IBK131103:IBL131109 ILG131103:ILH131109 IVC131103:IVD131109 JEY131103:JEZ131109 JOU131103:JOV131109 JYQ131103:JYR131109 KIM131103:KIN131109 KSI131103:KSJ131109 LCE131103:LCF131109 LMA131103:LMB131109 LVW131103:LVX131109 MFS131103:MFT131109 MPO131103:MPP131109 MZK131103:MZL131109 NJG131103:NJH131109 NTC131103:NTD131109 OCY131103:OCZ131109 OMU131103:OMV131109 OWQ131103:OWR131109 PGM131103:PGN131109 PQI131103:PQJ131109 QAE131103:QAF131109 QKA131103:QKB131109 QTW131103:QTX131109 RDS131103:RDT131109 RNO131103:RNP131109 RXK131103:RXL131109 SHG131103:SHH131109 SRC131103:SRD131109 TAY131103:TAZ131109 TKU131103:TKV131109 TUQ131103:TUR131109 UEM131103:UEN131109 UOI131103:UOJ131109 UYE131103:UYF131109 VIA131103:VIB131109 VRW131103:VRX131109 WBS131103:WBT131109 WLO131103:WLP131109 WVK131103:WVL131109 C196639:D196645 IY196639:IZ196645 SU196639:SV196645 ACQ196639:ACR196645 AMM196639:AMN196645 AWI196639:AWJ196645 BGE196639:BGF196645 BQA196639:BQB196645 BZW196639:BZX196645 CJS196639:CJT196645 CTO196639:CTP196645 DDK196639:DDL196645 DNG196639:DNH196645 DXC196639:DXD196645 EGY196639:EGZ196645 EQU196639:EQV196645 FAQ196639:FAR196645 FKM196639:FKN196645 FUI196639:FUJ196645 GEE196639:GEF196645 GOA196639:GOB196645 GXW196639:GXX196645 HHS196639:HHT196645 HRO196639:HRP196645 IBK196639:IBL196645 ILG196639:ILH196645 IVC196639:IVD196645 JEY196639:JEZ196645 JOU196639:JOV196645 JYQ196639:JYR196645 KIM196639:KIN196645 KSI196639:KSJ196645 LCE196639:LCF196645 LMA196639:LMB196645 LVW196639:LVX196645 MFS196639:MFT196645 MPO196639:MPP196645 MZK196639:MZL196645 NJG196639:NJH196645 NTC196639:NTD196645 OCY196639:OCZ196645 OMU196639:OMV196645 OWQ196639:OWR196645 PGM196639:PGN196645 PQI196639:PQJ196645 QAE196639:QAF196645 QKA196639:QKB196645 QTW196639:QTX196645 RDS196639:RDT196645 RNO196639:RNP196645 RXK196639:RXL196645 SHG196639:SHH196645 SRC196639:SRD196645 TAY196639:TAZ196645 TKU196639:TKV196645 TUQ196639:TUR196645 UEM196639:UEN196645 UOI196639:UOJ196645 UYE196639:UYF196645 VIA196639:VIB196645 VRW196639:VRX196645 WBS196639:WBT196645 WLO196639:WLP196645 WVK196639:WVL196645 C262175:D262181 IY262175:IZ262181 SU262175:SV262181 ACQ262175:ACR262181 AMM262175:AMN262181 AWI262175:AWJ262181 BGE262175:BGF262181 BQA262175:BQB262181 BZW262175:BZX262181 CJS262175:CJT262181 CTO262175:CTP262181 DDK262175:DDL262181 DNG262175:DNH262181 DXC262175:DXD262181 EGY262175:EGZ262181 EQU262175:EQV262181 FAQ262175:FAR262181 FKM262175:FKN262181 FUI262175:FUJ262181 GEE262175:GEF262181 GOA262175:GOB262181 GXW262175:GXX262181 HHS262175:HHT262181 HRO262175:HRP262181 IBK262175:IBL262181 ILG262175:ILH262181 IVC262175:IVD262181 JEY262175:JEZ262181 JOU262175:JOV262181 JYQ262175:JYR262181 KIM262175:KIN262181 KSI262175:KSJ262181 LCE262175:LCF262181 LMA262175:LMB262181 LVW262175:LVX262181 MFS262175:MFT262181 MPO262175:MPP262181 MZK262175:MZL262181 NJG262175:NJH262181 NTC262175:NTD262181 OCY262175:OCZ262181 OMU262175:OMV262181 OWQ262175:OWR262181 PGM262175:PGN262181 PQI262175:PQJ262181 QAE262175:QAF262181 QKA262175:QKB262181 QTW262175:QTX262181 RDS262175:RDT262181 RNO262175:RNP262181 RXK262175:RXL262181 SHG262175:SHH262181 SRC262175:SRD262181 TAY262175:TAZ262181 TKU262175:TKV262181 TUQ262175:TUR262181 UEM262175:UEN262181 UOI262175:UOJ262181 UYE262175:UYF262181 VIA262175:VIB262181 VRW262175:VRX262181 WBS262175:WBT262181 WLO262175:WLP262181 WVK262175:WVL262181 C327711:D327717 IY327711:IZ327717 SU327711:SV327717 ACQ327711:ACR327717 AMM327711:AMN327717 AWI327711:AWJ327717 BGE327711:BGF327717 BQA327711:BQB327717 BZW327711:BZX327717 CJS327711:CJT327717 CTO327711:CTP327717 DDK327711:DDL327717 DNG327711:DNH327717 DXC327711:DXD327717 EGY327711:EGZ327717 EQU327711:EQV327717 FAQ327711:FAR327717 FKM327711:FKN327717 FUI327711:FUJ327717 GEE327711:GEF327717 GOA327711:GOB327717 GXW327711:GXX327717 HHS327711:HHT327717 HRO327711:HRP327717 IBK327711:IBL327717 ILG327711:ILH327717 IVC327711:IVD327717 JEY327711:JEZ327717 JOU327711:JOV327717 JYQ327711:JYR327717 KIM327711:KIN327717 KSI327711:KSJ327717 LCE327711:LCF327717 LMA327711:LMB327717 LVW327711:LVX327717 MFS327711:MFT327717 MPO327711:MPP327717 MZK327711:MZL327717 NJG327711:NJH327717 NTC327711:NTD327717 OCY327711:OCZ327717 OMU327711:OMV327717 OWQ327711:OWR327717 PGM327711:PGN327717 PQI327711:PQJ327717 QAE327711:QAF327717 QKA327711:QKB327717 QTW327711:QTX327717 RDS327711:RDT327717 RNO327711:RNP327717 RXK327711:RXL327717 SHG327711:SHH327717 SRC327711:SRD327717 TAY327711:TAZ327717 TKU327711:TKV327717 TUQ327711:TUR327717 UEM327711:UEN327717 UOI327711:UOJ327717 UYE327711:UYF327717 VIA327711:VIB327717 VRW327711:VRX327717 WBS327711:WBT327717 WLO327711:WLP327717 WVK327711:WVL327717 C393247:D393253 IY393247:IZ393253 SU393247:SV393253 ACQ393247:ACR393253 AMM393247:AMN393253 AWI393247:AWJ393253 BGE393247:BGF393253 BQA393247:BQB393253 BZW393247:BZX393253 CJS393247:CJT393253 CTO393247:CTP393253 DDK393247:DDL393253 DNG393247:DNH393253 DXC393247:DXD393253 EGY393247:EGZ393253 EQU393247:EQV393253 FAQ393247:FAR393253 FKM393247:FKN393253 FUI393247:FUJ393253 GEE393247:GEF393253 GOA393247:GOB393253 GXW393247:GXX393253 HHS393247:HHT393253 HRO393247:HRP393253 IBK393247:IBL393253 ILG393247:ILH393253 IVC393247:IVD393253 JEY393247:JEZ393253 JOU393247:JOV393253 JYQ393247:JYR393253 KIM393247:KIN393253 KSI393247:KSJ393253 LCE393247:LCF393253 LMA393247:LMB393253 LVW393247:LVX393253 MFS393247:MFT393253 MPO393247:MPP393253 MZK393247:MZL393253 NJG393247:NJH393253 NTC393247:NTD393253 OCY393247:OCZ393253 OMU393247:OMV393253 OWQ393247:OWR393253 PGM393247:PGN393253 PQI393247:PQJ393253 QAE393247:QAF393253 QKA393247:QKB393253 QTW393247:QTX393253 RDS393247:RDT393253 RNO393247:RNP393253 RXK393247:RXL393253 SHG393247:SHH393253 SRC393247:SRD393253 TAY393247:TAZ393253 TKU393247:TKV393253 TUQ393247:TUR393253 UEM393247:UEN393253 UOI393247:UOJ393253 UYE393247:UYF393253 VIA393247:VIB393253 VRW393247:VRX393253 WBS393247:WBT393253 WLO393247:WLP393253 WVK393247:WVL393253 C458783:D458789 IY458783:IZ458789 SU458783:SV458789 ACQ458783:ACR458789 AMM458783:AMN458789 AWI458783:AWJ458789 BGE458783:BGF458789 BQA458783:BQB458789 BZW458783:BZX458789 CJS458783:CJT458789 CTO458783:CTP458789 DDK458783:DDL458789 DNG458783:DNH458789 DXC458783:DXD458789 EGY458783:EGZ458789 EQU458783:EQV458789 FAQ458783:FAR458789 FKM458783:FKN458789 FUI458783:FUJ458789 GEE458783:GEF458789 GOA458783:GOB458789 GXW458783:GXX458789 HHS458783:HHT458789 HRO458783:HRP458789 IBK458783:IBL458789 ILG458783:ILH458789 IVC458783:IVD458789 JEY458783:JEZ458789 JOU458783:JOV458789 JYQ458783:JYR458789 KIM458783:KIN458789 KSI458783:KSJ458789 LCE458783:LCF458789 LMA458783:LMB458789 LVW458783:LVX458789 MFS458783:MFT458789 MPO458783:MPP458789 MZK458783:MZL458789 NJG458783:NJH458789 NTC458783:NTD458789 OCY458783:OCZ458789 OMU458783:OMV458789 OWQ458783:OWR458789 PGM458783:PGN458789 PQI458783:PQJ458789 QAE458783:QAF458789 QKA458783:QKB458789 QTW458783:QTX458789 RDS458783:RDT458789 RNO458783:RNP458789 RXK458783:RXL458789 SHG458783:SHH458789 SRC458783:SRD458789 TAY458783:TAZ458789 TKU458783:TKV458789 TUQ458783:TUR458789 UEM458783:UEN458789 UOI458783:UOJ458789 UYE458783:UYF458789 VIA458783:VIB458789 VRW458783:VRX458789 WBS458783:WBT458789 WLO458783:WLP458789 WVK458783:WVL458789 C524319:D524325 IY524319:IZ524325 SU524319:SV524325 ACQ524319:ACR524325 AMM524319:AMN524325 AWI524319:AWJ524325 BGE524319:BGF524325 BQA524319:BQB524325 BZW524319:BZX524325 CJS524319:CJT524325 CTO524319:CTP524325 DDK524319:DDL524325 DNG524319:DNH524325 DXC524319:DXD524325 EGY524319:EGZ524325 EQU524319:EQV524325 FAQ524319:FAR524325 FKM524319:FKN524325 FUI524319:FUJ524325 GEE524319:GEF524325 GOA524319:GOB524325 GXW524319:GXX524325 HHS524319:HHT524325 HRO524319:HRP524325 IBK524319:IBL524325 ILG524319:ILH524325 IVC524319:IVD524325 JEY524319:JEZ524325 JOU524319:JOV524325 JYQ524319:JYR524325 KIM524319:KIN524325 KSI524319:KSJ524325 LCE524319:LCF524325 LMA524319:LMB524325 LVW524319:LVX524325 MFS524319:MFT524325 MPO524319:MPP524325 MZK524319:MZL524325 NJG524319:NJH524325 NTC524319:NTD524325 OCY524319:OCZ524325 OMU524319:OMV524325 OWQ524319:OWR524325 PGM524319:PGN524325 PQI524319:PQJ524325 QAE524319:QAF524325 QKA524319:QKB524325 QTW524319:QTX524325 RDS524319:RDT524325 RNO524319:RNP524325 RXK524319:RXL524325 SHG524319:SHH524325 SRC524319:SRD524325 TAY524319:TAZ524325 TKU524319:TKV524325 TUQ524319:TUR524325 UEM524319:UEN524325 UOI524319:UOJ524325 UYE524319:UYF524325 VIA524319:VIB524325 VRW524319:VRX524325 WBS524319:WBT524325 WLO524319:WLP524325 WVK524319:WVL524325 C589855:D589861 IY589855:IZ589861 SU589855:SV589861 ACQ589855:ACR589861 AMM589855:AMN589861 AWI589855:AWJ589861 BGE589855:BGF589861 BQA589855:BQB589861 BZW589855:BZX589861 CJS589855:CJT589861 CTO589855:CTP589861 DDK589855:DDL589861 DNG589855:DNH589861 DXC589855:DXD589861 EGY589855:EGZ589861 EQU589855:EQV589861 FAQ589855:FAR589861 FKM589855:FKN589861 FUI589855:FUJ589861 GEE589855:GEF589861 GOA589855:GOB589861 GXW589855:GXX589861 HHS589855:HHT589861 HRO589855:HRP589861 IBK589855:IBL589861 ILG589855:ILH589861 IVC589855:IVD589861 JEY589855:JEZ589861 JOU589855:JOV589861 JYQ589855:JYR589861 KIM589855:KIN589861 KSI589855:KSJ589861 LCE589855:LCF589861 LMA589855:LMB589861 LVW589855:LVX589861 MFS589855:MFT589861 MPO589855:MPP589861 MZK589855:MZL589861 NJG589855:NJH589861 NTC589855:NTD589861 OCY589855:OCZ589861 OMU589855:OMV589861 OWQ589855:OWR589861 PGM589855:PGN589861 PQI589855:PQJ589861 QAE589855:QAF589861 QKA589855:QKB589861 QTW589855:QTX589861 RDS589855:RDT589861 RNO589855:RNP589861 RXK589855:RXL589861 SHG589855:SHH589861 SRC589855:SRD589861 TAY589855:TAZ589861 TKU589855:TKV589861 TUQ589855:TUR589861 UEM589855:UEN589861 UOI589855:UOJ589861 UYE589855:UYF589861 VIA589855:VIB589861 VRW589855:VRX589861 WBS589855:WBT589861 WLO589855:WLP589861 WVK589855:WVL589861 C655391:D655397 IY655391:IZ655397 SU655391:SV655397 ACQ655391:ACR655397 AMM655391:AMN655397 AWI655391:AWJ655397 BGE655391:BGF655397 BQA655391:BQB655397 BZW655391:BZX655397 CJS655391:CJT655397 CTO655391:CTP655397 DDK655391:DDL655397 DNG655391:DNH655397 DXC655391:DXD655397 EGY655391:EGZ655397 EQU655391:EQV655397 FAQ655391:FAR655397 FKM655391:FKN655397 FUI655391:FUJ655397 GEE655391:GEF655397 GOA655391:GOB655397 GXW655391:GXX655397 HHS655391:HHT655397 HRO655391:HRP655397 IBK655391:IBL655397 ILG655391:ILH655397 IVC655391:IVD655397 JEY655391:JEZ655397 JOU655391:JOV655397 JYQ655391:JYR655397 KIM655391:KIN655397 KSI655391:KSJ655397 LCE655391:LCF655397 LMA655391:LMB655397 LVW655391:LVX655397 MFS655391:MFT655397 MPO655391:MPP655397 MZK655391:MZL655397 NJG655391:NJH655397 NTC655391:NTD655397 OCY655391:OCZ655397 OMU655391:OMV655397 OWQ655391:OWR655397 PGM655391:PGN655397 PQI655391:PQJ655397 QAE655391:QAF655397 QKA655391:QKB655397 QTW655391:QTX655397 RDS655391:RDT655397 RNO655391:RNP655397 RXK655391:RXL655397 SHG655391:SHH655397 SRC655391:SRD655397 TAY655391:TAZ655397 TKU655391:TKV655397 TUQ655391:TUR655397 UEM655391:UEN655397 UOI655391:UOJ655397 UYE655391:UYF655397 VIA655391:VIB655397 VRW655391:VRX655397 WBS655391:WBT655397 WLO655391:WLP655397 WVK655391:WVL655397 C720927:D720933 IY720927:IZ720933 SU720927:SV720933 ACQ720927:ACR720933 AMM720927:AMN720933 AWI720927:AWJ720933 BGE720927:BGF720933 BQA720927:BQB720933 BZW720927:BZX720933 CJS720927:CJT720933 CTO720927:CTP720933 DDK720927:DDL720933 DNG720927:DNH720933 DXC720927:DXD720933 EGY720927:EGZ720933 EQU720927:EQV720933 FAQ720927:FAR720933 FKM720927:FKN720933 FUI720927:FUJ720933 GEE720927:GEF720933 GOA720927:GOB720933 GXW720927:GXX720933 HHS720927:HHT720933 HRO720927:HRP720933 IBK720927:IBL720933 ILG720927:ILH720933 IVC720927:IVD720933 JEY720927:JEZ720933 JOU720927:JOV720933 JYQ720927:JYR720933 KIM720927:KIN720933 KSI720927:KSJ720933 LCE720927:LCF720933 LMA720927:LMB720933 LVW720927:LVX720933 MFS720927:MFT720933 MPO720927:MPP720933 MZK720927:MZL720933 NJG720927:NJH720933 NTC720927:NTD720933 OCY720927:OCZ720933 OMU720927:OMV720933 OWQ720927:OWR720933 PGM720927:PGN720933 PQI720927:PQJ720933 QAE720927:QAF720933 QKA720927:QKB720933 QTW720927:QTX720933 RDS720927:RDT720933 RNO720927:RNP720933 RXK720927:RXL720933 SHG720927:SHH720933 SRC720927:SRD720933 TAY720927:TAZ720933 TKU720927:TKV720933 TUQ720927:TUR720933 UEM720927:UEN720933 UOI720927:UOJ720933 UYE720927:UYF720933 VIA720927:VIB720933 VRW720927:VRX720933 WBS720927:WBT720933 WLO720927:WLP720933 WVK720927:WVL720933 C786463:D786469 IY786463:IZ786469 SU786463:SV786469 ACQ786463:ACR786469 AMM786463:AMN786469 AWI786463:AWJ786469 BGE786463:BGF786469 BQA786463:BQB786469 BZW786463:BZX786469 CJS786463:CJT786469 CTO786463:CTP786469 DDK786463:DDL786469 DNG786463:DNH786469 DXC786463:DXD786469 EGY786463:EGZ786469 EQU786463:EQV786469 FAQ786463:FAR786469 FKM786463:FKN786469 FUI786463:FUJ786469 GEE786463:GEF786469 GOA786463:GOB786469 GXW786463:GXX786469 HHS786463:HHT786469 HRO786463:HRP786469 IBK786463:IBL786469 ILG786463:ILH786469 IVC786463:IVD786469 JEY786463:JEZ786469 JOU786463:JOV786469 JYQ786463:JYR786469 KIM786463:KIN786469 KSI786463:KSJ786469 LCE786463:LCF786469 LMA786463:LMB786469 LVW786463:LVX786469 MFS786463:MFT786469 MPO786463:MPP786469 MZK786463:MZL786469 NJG786463:NJH786469 NTC786463:NTD786469 OCY786463:OCZ786469 OMU786463:OMV786469 OWQ786463:OWR786469 PGM786463:PGN786469 PQI786463:PQJ786469 QAE786463:QAF786469 QKA786463:QKB786469 QTW786463:QTX786469 RDS786463:RDT786469 RNO786463:RNP786469 RXK786463:RXL786469 SHG786463:SHH786469 SRC786463:SRD786469 TAY786463:TAZ786469 TKU786463:TKV786469 TUQ786463:TUR786469 UEM786463:UEN786469 UOI786463:UOJ786469 UYE786463:UYF786469 VIA786463:VIB786469 VRW786463:VRX786469 WBS786463:WBT786469 WLO786463:WLP786469 WVK786463:WVL786469 C851999:D852005 IY851999:IZ852005 SU851999:SV852005 ACQ851999:ACR852005 AMM851999:AMN852005 AWI851999:AWJ852005 BGE851999:BGF852005 BQA851999:BQB852005 BZW851999:BZX852005 CJS851999:CJT852005 CTO851999:CTP852005 DDK851999:DDL852005 DNG851999:DNH852005 DXC851999:DXD852005 EGY851999:EGZ852005 EQU851999:EQV852005 FAQ851999:FAR852005 FKM851999:FKN852005 FUI851999:FUJ852005 GEE851999:GEF852005 GOA851999:GOB852005 GXW851999:GXX852005 HHS851999:HHT852005 HRO851999:HRP852005 IBK851999:IBL852005 ILG851999:ILH852005 IVC851999:IVD852005 JEY851999:JEZ852005 JOU851999:JOV852005 JYQ851999:JYR852005 KIM851999:KIN852005 KSI851999:KSJ852005 LCE851999:LCF852005 LMA851999:LMB852005 LVW851999:LVX852005 MFS851999:MFT852005 MPO851999:MPP852005 MZK851999:MZL852005 NJG851999:NJH852005 NTC851999:NTD852005 OCY851999:OCZ852005 OMU851999:OMV852005 OWQ851999:OWR852005 PGM851999:PGN852005 PQI851999:PQJ852005 QAE851999:QAF852005 QKA851999:QKB852005 QTW851999:QTX852005 RDS851999:RDT852005 RNO851999:RNP852005 RXK851999:RXL852005 SHG851999:SHH852005 SRC851999:SRD852005 TAY851999:TAZ852005 TKU851999:TKV852005 TUQ851999:TUR852005 UEM851999:UEN852005 UOI851999:UOJ852005 UYE851999:UYF852005 VIA851999:VIB852005 VRW851999:VRX852005 WBS851999:WBT852005 WLO851999:WLP852005 WVK851999:WVL852005 C917535:D917541 IY917535:IZ917541 SU917535:SV917541 ACQ917535:ACR917541 AMM917535:AMN917541 AWI917535:AWJ917541 BGE917535:BGF917541 BQA917535:BQB917541 BZW917535:BZX917541 CJS917535:CJT917541 CTO917535:CTP917541 DDK917535:DDL917541 DNG917535:DNH917541 DXC917535:DXD917541 EGY917535:EGZ917541 EQU917535:EQV917541 FAQ917535:FAR917541 FKM917535:FKN917541 FUI917535:FUJ917541 GEE917535:GEF917541 GOA917535:GOB917541 GXW917535:GXX917541 HHS917535:HHT917541 HRO917535:HRP917541 IBK917535:IBL917541 ILG917535:ILH917541 IVC917535:IVD917541 JEY917535:JEZ917541 JOU917535:JOV917541 JYQ917535:JYR917541 KIM917535:KIN917541 KSI917535:KSJ917541 LCE917535:LCF917541 LMA917535:LMB917541 LVW917535:LVX917541 MFS917535:MFT917541 MPO917535:MPP917541 MZK917535:MZL917541 NJG917535:NJH917541 NTC917535:NTD917541 OCY917535:OCZ917541 OMU917535:OMV917541 OWQ917535:OWR917541 PGM917535:PGN917541 PQI917535:PQJ917541 QAE917535:QAF917541 QKA917535:QKB917541 QTW917535:QTX917541 RDS917535:RDT917541 RNO917535:RNP917541 RXK917535:RXL917541 SHG917535:SHH917541 SRC917535:SRD917541 TAY917535:TAZ917541 TKU917535:TKV917541 TUQ917535:TUR917541 UEM917535:UEN917541 UOI917535:UOJ917541 UYE917535:UYF917541 VIA917535:VIB917541 VRW917535:VRX917541 WBS917535:WBT917541 WLO917535:WLP917541 WVK917535:WVL917541 C983071:D983077 IY983071:IZ983077 SU983071:SV983077 ACQ983071:ACR983077 AMM983071:AMN983077 AWI983071:AWJ983077 BGE983071:BGF983077 BQA983071:BQB983077 BZW983071:BZX983077 CJS983071:CJT983077 CTO983071:CTP983077 DDK983071:DDL983077 DNG983071:DNH983077 DXC983071:DXD983077 EGY983071:EGZ983077 EQU983071:EQV983077 FAQ983071:FAR983077 FKM983071:FKN983077 FUI983071:FUJ983077 GEE983071:GEF983077 GOA983071:GOB983077 GXW983071:GXX983077 HHS983071:HHT983077 HRO983071:HRP983077 IBK983071:IBL983077 ILG983071:ILH983077 IVC983071:IVD983077 JEY983071:JEZ983077 JOU983071:JOV983077 JYQ983071:JYR983077 KIM983071:KIN983077 KSI983071:KSJ983077 LCE983071:LCF983077 LMA983071:LMB983077 LVW983071:LVX983077 MFS983071:MFT983077 MPO983071:MPP983077 MZK983071:MZL983077 NJG983071:NJH983077 NTC983071:NTD983077 OCY983071:OCZ983077 OMU983071:OMV983077 OWQ983071:OWR983077 PGM983071:PGN983077 PQI983071:PQJ983077 QAE983071:QAF983077 QKA983071:QKB983077 QTW983071:QTX983077 RDS983071:RDT983077 RNO983071:RNP983077 RXK983071:RXL983077 SHG983071:SHH983077 SRC983071:SRD983077 TAY983071:TAZ983077 TKU983071:TKV983077 TUQ983071:TUR983077 UEM983071:UEN983077 UOI983071:UOJ983077 UYE983071:UYF983077 VIA983071:VIB983077 VRW983071:VRX983077 WBS983071:WBT983077 WLO983071:WLP983077 WVK983071:WVL983077 UYE983090:UYF983103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C65614:D65617 IY65614:IZ65617 SU65614:SV65617 ACQ65614:ACR65617 AMM65614:AMN65617 AWI65614:AWJ65617 BGE65614:BGF65617 BQA65614:BQB65617 BZW65614:BZX65617 CJS65614:CJT65617 CTO65614:CTP65617 DDK65614:DDL65617 DNG65614:DNH65617 DXC65614:DXD65617 EGY65614:EGZ65617 EQU65614:EQV65617 FAQ65614:FAR65617 FKM65614:FKN65617 FUI65614:FUJ65617 GEE65614:GEF65617 GOA65614:GOB65617 GXW65614:GXX65617 HHS65614:HHT65617 HRO65614:HRP65617 IBK65614:IBL65617 ILG65614:ILH65617 IVC65614:IVD65617 JEY65614:JEZ65617 JOU65614:JOV65617 JYQ65614:JYR65617 KIM65614:KIN65617 KSI65614:KSJ65617 LCE65614:LCF65617 LMA65614:LMB65617 LVW65614:LVX65617 MFS65614:MFT65617 MPO65614:MPP65617 MZK65614:MZL65617 NJG65614:NJH65617 NTC65614:NTD65617 OCY65614:OCZ65617 OMU65614:OMV65617 OWQ65614:OWR65617 PGM65614:PGN65617 PQI65614:PQJ65617 QAE65614:QAF65617 QKA65614:QKB65617 QTW65614:QTX65617 RDS65614:RDT65617 RNO65614:RNP65617 RXK65614:RXL65617 SHG65614:SHH65617 SRC65614:SRD65617 TAY65614:TAZ65617 TKU65614:TKV65617 TUQ65614:TUR65617 UEM65614:UEN65617 UOI65614:UOJ65617 UYE65614:UYF65617 VIA65614:VIB65617 VRW65614:VRX65617 WBS65614:WBT65617 WLO65614:WLP65617 WVK65614:WVL65617 C131150:D131153 IY131150:IZ131153 SU131150:SV131153 ACQ131150:ACR131153 AMM131150:AMN131153 AWI131150:AWJ131153 BGE131150:BGF131153 BQA131150:BQB131153 BZW131150:BZX131153 CJS131150:CJT131153 CTO131150:CTP131153 DDK131150:DDL131153 DNG131150:DNH131153 DXC131150:DXD131153 EGY131150:EGZ131153 EQU131150:EQV131153 FAQ131150:FAR131153 FKM131150:FKN131153 FUI131150:FUJ131153 GEE131150:GEF131153 GOA131150:GOB131153 GXW131150:GXX131153 HHS131150:HHT131153 HRO131150:HRP131153 IBK131150:IBL131153 ILG131150:ILH131153 IVC131150:IVD131153 JEY131150:JEZ131153 JOU131150:JOV131153 JYQ131150:JYR131153 KIM131150:KIN131153 KSI131150:KSJ131153 LCE131150:LCF131153 LMA131150:LMB131153 LVW131150:LVX131153 MFS131150:MFT131153 MPO131150:MPP131153 MZK131150:MZL131153 NJG131150:NJH131153 NTC131150:NTD131153 OCY131150:OCZ131153 OMU131150:OMV131153 OWQ131150:OWR131153 PGM131150:PGN131153 PQI131150:PQJ131153 QAE131150:QAF131153 QKA131150:QKB131153 QTW131150:QTX131153 RDS131150:RDT131153 RNO131150:RNP131153 RXK131150:RXL131153 SHG131150:SHH131153 SRC131150:SRD131153 TAY131150:TAZ131153 TKU131150:TKV131153 TUQ131150:TUR131153 UEM131150:UEN131153 UOI131150:UOJ131153 UYE131150:UYF131153 VIA131150:VIB131153 VRW131150:VRX131153 WBS131150:WBT131153 WLO131150:WLP131153 WVK131150:WVL131153 C196686:D196689 IY196686:IZ196689 SU196686:SV196689 ACQ196686:ACR196689 AMM196686:AMN196689 AWI196686:AWJ196689 BGE196686:BGF196689 BQA196686:BQB196689 BZW196686:BZX196689 CJS196686:CJT196689 CTO196686:CTP196689 DDK196686:DDL196689 DNG196686:DNH196689 DXC196686:DXD196689 EGY196686:EGZ196689 EQU196686:EQV196689 FAQ196686:FAR196689 FKM196686:FKN196689 FUI196686:FUJ196689 GEE196686:GEF196689 GOA196686:GOB196689 GXW196686:GXX196689 HHS196686:HHT196689 HRO196686:HRP196689 IBK196686:IBL196689 ILG196686:ILH196689 IVC196686:IVD196689 JEY196686:JEZ196689 JOU196686:JOV196689 JYQ196686:JYR196689 KIM196686:KIN196689 KSI196686:KSJ196689 LCE196686:LCF196689 LMA196686:LMB196689 LVW196686:LVX196689 MFS196686:MFT196689 MPO196686:MPP196689 MZK196686:MZL196689 NJG196686:NJH196689 NTC196686:NTD196689 OCY196686:OCZ196689 OMU196686:OMV196689 OWQ196686:OWR196689 PGM196686:PGN196689 PQI196686:PQJ196689 QAE196686:QAF196689 QKA196686:QKB196689 QTW196686:QTX196689 RDS196686:RDT196689 RNO196686:RNP196689 RXK196686:RXL196689 SHG196686:SHH196689 SRC196686:SRD196689 TAY196686:TAZ196689 TKU196686:TKV196689 TUQ196686:TUR196689 UEM196686:UEN196689 UOI196686:UOJ196689 UYE196686:UYF196689 VIA196686:VIB196689 VRW196686:VRX196689 WBS196686:WBT196689 WLO196686:WLP196689 WVK196686:WVL196689 C262222:D262225 IY262222:IZ262225 SU262222:SV262225 ACQ262222:ACR262225 AMM262222:AMN262225 AWI262222:AWJ262225 BGE262222:BGF262225 BQA262222:BQB262225 BZW262222:BZX262225 CJS262222:CJT262225 CTO262222:CTP262225 DDK262222:DDL262225 DNG262222:DNH262225 DXC262222:DXD262225 EGY262222:EGZ262225 EQU262222:EQV262225 FAQ262222:FAR262225 FKM262222:FKN262225 FUI262222:FUJ262225 GEE262222:GEF262225 GOA262222:GOB262225 GXW262222:GXX262225 HHS262222:HHT262225 HRO262222:HRP262225 IBK262222:IBL262225 ILG262222:ILH262225 IVC262222:IVD262225 JEY262222:JEZ262225 JOU262222:JOV262225 JYQ262222:JYR262225 KIM262222:KIN262225 KSI262222:KSJ262225 LCE262222:LCF262225 LMA262222:LMB262225 LVW262222:LVX262225 MFS262222:MFT262225 MPO262222:MPP262225 MZK262222:MZL262225 NJG262222:NJH262225 NTC262222:NTD262225 OCY262222:OCZ262225 OMU262222:OMV262225 OWQ262222:OWR262225 PGM262222:PGN262225 PQI262222:PQJ262225 QAE262222:QAF262225 QKA262222:QKB262225 QTW262222:QTX262225 RDS262222:RDT262225 RNO262222:RNP262225 RXK262222:RXL262225 SHG262222:SHH262225 SRC262222:SRD262225 TAY262222:TAZ262225 TKU262222:TKV262225 TUQ262222:TUR262225 UEM262222:UEN262225 UOI262222:UOJ262225 UYE262222:UYF262225 VIA262222:VIB262225 VRW262222:VRX262225 WBS262222:WBT262225 WLO262222:WLP262225 WVK262222:WVL262225 C327758:D327761 IY327758:IZ327761 SU327758:SV327761 ACQ327758:ACR327761 AMM327758:AMN327761 AWI327758:AWJ327761 BGE327758:BGF327761 BQA327758:BQB327761 BZW327758:BZX327761 CJS327758:CJT327761 CTO327758:CTP327761 DDK327758:DDL327761 DNG327758:DNH327761 DXC327758:DXD327761 EGY327758:EGZ327761 EQU327758:EQV327761 FAQ327758:FAR327761 FKM327758:FKN327761 FUI327758:FUJ327761 GEE327758:GEF327761 GOA327758:GOB327761 GXW327758:GXX327761 HHS327758:HHT327761 HRO327758:HRP327761 IBK327758:IBL327761 ILG327758:ILH327761 IVC327758:IVD327761 JEY327758:JEZ327761 JOU327758:JOV327761 JYQ327758:JYR327761 KIM327758:KIN327761 KSI327758:KSJ327761 LCE327758:LCF327761 LMA327758:LMB327761 LVW327758:LVX327761 MFS327758:MFT327761 MPO327758:MPP327761 MZK327758:MZL327761 NJG327758:NJH327761 NTC327758:NTD327761 OCY327758:OCZ327761 OMU327758:OMV327761 OWQ327758:OWR327761 PGM327758:PGN327761 PQI327758:PQJ327761 QAE327758:QAF327761 QKA327758:QKB327761 QTW327758:QTX327761 RDS327758:RDT327761 RNO327758:RNP327761 RXK327758:RXL327761 SHG327758:SHH327761 SRC327758:SRD327761 TAY327758:TAZ327761 TKU327758:TKV327761 TUQ327758:TUR327761 UEM327758:UEN327761 UOI327758:UOJ327761 UYE327758:UYF327761 VIA327758:VIB327761 VRW327758:VRX327761 WBS327758:WBT327761 WLO327758:WLP327761 WVK327758:WVL327761 C393294:D393297 IY393294:IZ393297 SU393294:SV393297 ACQ393294:ACR393297 AMM393294:AMN393297 AWI393294:AWJ393297 BGE393294:BGF393297 BQA393294:BQB393297 BZW393294:BZX393297 CJS393294:CJT393297 CTO393294:CTP393297 DDK393294:DDL393297 DNG393294:DNH393297 DXC393294:DXD393297 EGY393294:EGZ393297 EQU393294:EQV393297 FAQ393294:FAR393297 FKM393294:FKN393297 FUI393294:FUJ393297 GEE393294:GEF393297 GOA393294:GOB393297 GXW393294:GXX393297 HHS393294:HHT393297 HRO393294:HRP393297 IBK393294:IBL393297 ILG393294:ILH393297 IVC393294:IVD393297 JEY393294:JEZ393297 JOU393294:JOV393297 JYQ393294:JYR393297 KIM393294:KIN393297 KSI393294:KSJ393297 LCE393294:LCF393297 LMA393294:LMB393297 LVW393294:LVX393297 MFS393294:MFT393297 MPO393294:MPP393297 MZK393294:MZL393297 NJG393294:NJH393297 NTC393294:NTD393297 OCY393294:OCZ393297 OMU393294:OMV393297 OWQ393294:OWR393297 PGM393294:PGN393297 PQI393294:PQJ393297 QAE393294:QAF393297 QKA393294:QKB393297 QTW393294:QTX393297 RDS393294:RDT393297 RNO393294:RNP393297 RXK393294:RXL393297 SHG393294:SHH393297 SRC393294:SRD393297 TAY393294:TAZ393297 TKU393294:TKV393297 TUQ393294:TUR393297 UEM393294:UEN393297 UOI393294:UOJ393297 UYE393294:UYF393297 VIA393294:VIB393297 VRW393294:VRX393297 WBS393294:WBT393297 WLO393294:WLP393297 WVK393294:WVL393297 C458830:D458833 IY458830:IZ458833 SU458830:SV458833 ACQ458830:ACR458833 AMM458830:AMN458833 AWI458830:AWJ458833 BGE458830:BGF458833 BQA458830:BQB458833 BZW458830:BZX458833 CJS458830:CJT458833 CTO458830:CTP458833 DDK458830:DDL458833 DNG458830:DNH458833 DXC458830:DXD458833 EGY458830:EGZ458833 EQU458830:EQV458833 FAQ458830:FAR458833 FKM458830:FKN458833 FUI458830:FUJ458833 GEE458830:GEF458833 GOA458830:GOB458833 GXW458830:GXX458833 HHS458830:HHT458833 HRO458830:HRP458833 IBK458830:IBL458833 ILG458830:ILH458833 IVC458830:IVD458833 JEY458830:JEZ458833 JOU458830:JOV458833 JYQ458830:JYR458833 KIM458830:KIN458833 KSI458830:KSJ458833 LCE458830:LCF458833 LMA458830:LMB458833 LVW458830:LVX458833 MFS458830:MFT458833 MPO458830:MPP458833 MZK458830:MZL458833 NJG458830:NJH458833 NTC458830:NTD458833 OCY458830:OCZ458833 OMU458830:OMV458833 OWQ458830:OWR458833 PGM458830:PGN458833 PQI458830:PQJ458833 QAE458830:QAF458833 QKA458830:QKB458833 QTW458830:QTX458833 RDS458830:RDT458833 RNO458830:RNP458833 RXK458830:RXL458833 SHG458830:SHH458833 SRC458830:SRD458833 TAY458830:TAZ458833 TKU458830:TKV458833 TUQ458830:TUR458833 UEM458830:UEN458833 UOI458830:UOJ458833 UYE458830:UYF458833 VIA458830:VIB458833 VRW458830:VRX458833 WBS458830:WBT458833 WLO458830:WLP458833 WVK458830:WVL458833 C524366:D524369 IY524366:IZ524369 SU524366:SV524369 ACQ524366:ACR524369 AMM524366:AMN524369 AWI524366:AWJ524369 BGE524366:BGF524369 BQA524366:BQB524369 BZW524366:BZX524369 CJS524366:CJT524369 CTO524366:CTP524369 DDK524366:DDL524369 DNG524366:DNH524369 DXC524366:DXD524369 EGY524366:EGZ524369 EQU524366:EQV524369 FAQ524366:FAR524369 FKM524366:FKN524369 FUI524366:FUJ524369 GEE524366:GEF524369 GOA524366:GOB524369 GXW524366:GXX524369 HHS524366:HHT524369 HRO524366:HRP524369 IBK524366:IBL524369 ILG524366:ILH524369 IVC524366:IVD524369 JEY524366:JEZ524369 JOU524366:JOV524369 JYQ524366:JYR524369 KIM524366:KIN524369 KSI524366:KSJ524369 LCE524366:LCF524369 LMA524366:LMB524369 LVW524366:LVX524369 MFS524366:MFT524369 MPO524366:MPP524369 MZK524366:MZL524369 NJG524366:NJH524369 NTC524366:NTD524369 OCY524366:OCZ524369 OMU524366:OMV524369 OWQ524366:OWR524369 PGM524366:PGN524369 PQI524366:PQJ524369 QAE524366:QAF524369 QKA524366:QKB524369 QTW524366:QTX524369 RDS524366:RDT524369 RNO524366:RNP524369 RXK524366:RXL524369 SHG524366:SHH524369 SRC524366:SRD524369 TAY524366:TAZ524369 TKU524366:TKV524369 TUQ524366:TUR524369 UEM524366:UEN524369 UOI524366:UOJ524369 UYE524366:UYF524369 VIA524366:VIB524369 VRW524366:VRX524369 WBS524366:WBT524369 WLO524366:WLP524369 WVK524366:WVL524369 C589902:D589905 IY589902:IZ589905 SU589902:SV589905 ACQ589902:ACR589905 AMM589902:AMN589905 AWI589902:AWJ589905 BGE589902:BGF589905 BQA589902:BQB589905 BZW589902:BZX589905 CJS589902:CJT589905 CTO589902:CTP589905 DDK589902:DDL589905 DNG589902:DNH589905 DXC589902:DXD589905 EGY589902:EGZ589905 EQU589902:EQV589905 FAQ589902:FAR589905 FKM589902:FKN589905 FUI589902:FUJ589905 GEE589902:GEF589905 GOA589902:GOB589905 GXW589902:GXX589905 HHS589902:HHT589905 HRO589902:HRP589905 IBK589902:IBL589905 ILG589902:ILH589905 IVC589902:IVD589905 JEY589902:JEZ589905 JOU589902:JOV589905 JYQ589902:JYR589905 KIM589902:KIN589905 KSI589902:KSJ589905 LCE589902:LCF589905 LMA589902:LMB589905 LVW589902:LVX589905 MFS589902:MFT589905 MPO589902:MPP589905 MZK589902:MZL589905 NJG589902:NJH589905 NTC589902:NTD589905 OCY589902:OCZ589905 OMU589902:OMV589905 OWQ589902:OWR589905 PGM589902:PGN589905 PQI589902:PQJ589905 QAE589902:QAF589905 QKA589902:QKB589905 QTW589902:QTX589905 RDS589902:RDT589905 RNO589902:RNP589905 RXK589902:RXL589905 SHG589902:SHH589905 SRC589902:SRD589905 TAY589902:TAZ589905 TKU589902:TKV589905 TUQ589902:TUR589905 UEM589902:UEN589905 UOI589902:UOJ589905 UYE589902:UYF589905 VIA589902:VIB589905 VRW589902:VRX589905 WBS589902:WBT589905 WLO589902:WLP589905 WVK589902:WVL589905 C655438:D655441 IY655438:IZ655441 SU655438:SV655441 ACQ655438:ACR655441 AMM655438:AMN655441 AWI655438:AWJ655441 BGE655438:BGF655441 BQA655438:BQB655441 BZW655438:BZX655441 CJS655438:CJT655441 CTO655438:CTP655441 DDK655438:DDL655441 DNG655438:DNH655441 DXC655438:DXD655441 EGY655438:EGZ655441 EQU655438:EQV655441 FAQ655438:FAR655441 FKM655438:FKN655441 FUI655438:FUJ655441 GEE655438:GEF655441 GOA655438:GOB655441 GXW655438:GXX655441 HHS655438:HHT655441 HRO655438:HRP655441 IBK655438:IBL655441 ILG655438:ILH655441 IVC655438:IVD655441 JEY655438:JEZ655441 JOU655438:JOV655441 JYQ655438:JYR655441 KIM655438:KIN655441 KSI655438:KSJ655441 LCE655438:LCF655441 LMA655438:LMB655441 LVW655438:LVX655441 MFS655438:MFT655441 MPO655438:MPP655441 MZK655438:MZL655441 NJG655438:NJH655441 NTC655438:NTD655441 OCY655438:OCZ655441 OMU655438:OMV655441 OWQ655438:OWR655441 PGM655438:PGN655441 PQI655438:PQJ655441 QAE655438:QAF655441 QKA655438:QKB655441 QTW655438:QTX655441 RDS655438:RDT655441 RNO655438:RNP655441 RXK655438:RXL655441 SHG655438:SHH655441 SRC655438:SRD655441 TAY655438:TAZ655441 TKU655438:TKV655441 TUQ655438:TUR655441 UEM655438:UEN655441 UOI655438:UOJ655441 UYE655438:UYF655441 VIA655438:VIB655441 VRW655438:VRX655441 WBS655438:WBT655441 WLO655438:WLP655441 WVK655438:WVL655441 C720974:D720977 IY720974:IZ720977 SU720974:SV720977 ACQ720974:ACR720977 AMM720974:AMN720977 AWI720974:AWJ720977 BGE720974:BGF720977 BQA720974:BQB720977 BZW720974:BZX720977 CJS720974:CJT720977 CTO720974:CTP720977 DDK720974:DDL720977 DNG720974:DNH720977 DXC720974:DXD720977 EGY720974:EGZ720977 EQU720974:EQV720977 FAQ720974:FAR720977 FKM720974:FKN720977 FUI720974:FUJ720977 GEE720974:GEF720977 GOA720974:GOB720977 GXW720974:GXX720977 HHS720974:HHT720977 HRO720974:HRP720977 IBK720974:IBL720977 ILG720974:ILH720977 IVC720974:IVD720977 JEY720974:JEZ720977 JOU720974:JOV720977 JYQ720974:JYR720977 KIM720974:KIN720977 KSI720974:KSJ720977 LCE720974:LCF720977 LMA720974:LMB720977 LVW720974:LVX720977 MFS720974:MFT720977 MPO720974:MPP720977 MZK720974:MZL720977 NJG720974:NJH720977 NTC720974:NTD720977 OCY720974:OCZ720977 OMU720974:OMV720977 OWQ720974:OWR720977 PGM720974:PGN720977 PQI720974:PQJ720977 QAE720974:QAF720977 QKA720974:QKB720977 QTW720974:QTX720977 RDS720974:RDT720977 RNO720974:RNP720977 RXK720974:RXL720977 SHG720974:SHH720977 SRC720974:SRD720977 TAY720974:TAZ720977 TKU720974:TKV720977 TUQ720974:TUR720977 UEM720974:UEN720977 UOI720974:UOJ720977 UYE720974:UYF720977 VIA720974:VIB720977 VRW720974:VRX720977 WBS720974:WBT720977 WLO720974:WLP720977 WVK720974:WVL720977 C786510:D786513 IY786510:IZ786513 SU786510:SV786513 ACQ786510:ACR786513 AMM786510:AMN786513 AWI786510:AWJ786513 BGE786510:BGF786513 BQA786510:BQB786513 BZW786510:BZX786513 CJS786510:CJT786513 CTO786510:CTP786513 DDK786510:DDL786513 DNG786510:DNH786513 DXC786510:DXD786513 EGY786510:EGZ786513 EQU786510:EQV786513 FAQ786510:FAR786513 FKM786510:FKN786513 FUI786510:FUJ786513 GEE786510:GEF786513 GOA786510:GOB786513 GXW786510:GXX786513 HHS786510:HHT786513 HRO786510:HRP786513 IBK786510:IBL786513 ILG786510:ILH786513 IVC786510:IVD786513 JEY786510:JEZ786513 JOU786510:JOV786513 JYQ786510:JYR786513 KIM786510:KIN786513 KSI786510:KSJ786513 LCE786510:LCF786513 LMA786510:LMB786513 LVW786510:LVX786513 MFS786510:MFT786513 MPO786510:MPP786513 MZK786510:MZL786513 NJG786510:NJH786513 NTC786510:NTD786513 OCY786510:OCZ786513 OMU786510:OMV786513 OWQ786510:OWR786513 PGM786510:PGN786513 PQI786510:PQJ786513 QAE786510:QAF786513 QKA786510:QKB786513 QTW786510:QTX786513 RDS786510:RDT786513 RNO786510:RNP786513 RXK786510:RXL786513 SHG786510:SHH786513 SRC786510:SRD786513 TAY786510:TAZ786513 TKU786510:TKV786513 TUQ786510:TUR786513 UEM786510:UEN786513 UOI786510:UOJ786513 UYE786510:UYF786513 VIA786510:VIB786513 VRW786510:VRX786513 WBS786510:WBT786513 WLO786510:WLP786513 WVK786510:WVL786513 C852046:D852049 IY852046:IZ852049 SU852046:SV852049 ACQ852046:ACR852049 AMM852046:AMN852049 AWI852046:AWJ852049 BGE852046:BGF852049 BQA852046:BQB852049 BZW852046:BZX852049 CJS852046:CJT852049 CTO852046:CTP852049 DDK852046:DDL852049 DNG852046:DNH852049 DXC852046:DXD852049 EGY852046:EGZ852049 EQU852046:EQV852049 FAQ852046:FAR852049 FKM852046:FKN852049 FUI852046:FUJ852049 GEE852046:GEF852049 GOA852046:GOB852049 GXW852046:GXX852049 HHS852046:HHT852049 HRO852046:HRP852049 IBK852046:IBL852049 ILG852046:ILH852049 IVC852046:IVD852049 JEY852046:JEZ852049 JOU852046:JOV852049 JYQ852046:JYR852049 KIM852046:KIN852049 KSI852046:KSJ852049 LCE852046:LCF852049 LMA852046:LMB852049 LVW852046:LVX852049 MFS852046:MFT852049 MPO852046:MPP852049 MZK852046:MZL852049 NJG852046:NJH852049 NTC852046:NTD852049 OCY852046:OCZ852049 OMU852046:OMV852049 OWQ852046:OWR852049 PGM852046:PGN852049 PQI852046:PQJ852049 QAE852046:QAF852049 QKA852046:QKB852049 QTW852046:QTX852049 RDS852046:RDT852049 RNO852046:RNP852049 RXK852046:RXL852049 SHG852046:SHH852049 SRC852046:SRD852049 TAY852046:TAZ852049 TKU852046:TKV852049 TUQ852046:TUR852049 UEM852046:UEN852049 UOI852046:UOJ852049 UYE852046:UYF852049 VIA852046:VIB852049 VRW852046:VRX852049 WBS852046:WBT852049 WLO852046:WLP852049 WVK852046:WVL852049 C917582:D917585 IY917582:IZ917585 SU917582:SV917585 ACQ917582:ACR917585 AMM917582:AMN917585 AWI917582:AWJ917585 BGE917582:BGF917585 BQA917582:BQB917585 BZW917582:BZX917585 CJS917582:CJT917585 CTO917582:CTP917585 DDK917582:DDL917585 DNG917582:DNH917585 DXC917582:DXD917585 EGY917582:EGZ917585 EQU917582:EQV917585 FAQ917582:FAR917585 FKM917582:FKN917585 FUI917582:FUJ917585 GEE917582:GEF917585 GOA917582:GOB917585 GXW917582:GXX917585 HHS917582:HHT917585 HRO917582:HRP917585 IBK917582:IBL917585 ILG917582:ILH917585 IVC917582:IVD917585 JEY917582:JEZ917585 JOU917582:JOV917585 JYQ917582:JYR917585 KIM917582:KIN917585 KSI917582:KSJ917585 LCE917582:LCF917585 LMA917582:LMB917585 LVW917582:LVX917585 MFS917582:MFT917585 MPO917582:MPP917585 MZK917582:MZL917585 NJG917582:NJH917585 NTC917582:NTD917585 OCY917582:OCZ917585 OMU917582:OMV917585 OWQ917582:OWR917585 PGM917582:PGN917585 PQI917582:PQJ917585 QAE917582:QAF917585 QKA917582:QKB917585 QTW917582:QTX917585 RDS917582:RDT917585 RNO917582:RNP917585 RXK917582:RXL917585 SHG917582:SHH917585 SRC917582:SRD917585 TAY917582:TAZ917585 TKU917582:TKV917585 TUQ917582:TUR917585 UEM917582:UEN917585 UOI917582:UOJ917585 UYE917582:UYF917585 VIA917582:VIB917585 VRW917582:VRX917585 WBS917582:WBT917585 WLO917582:WLP917585 WVK917582:WVL917585 C983118:D983121 IY983118:IZ983121 SU983118:SV983121 ACQ983118:ACR983121 AMM983118:AMN983121 AWI983118:AWJ983121 BGE983118:BGF983121 BQA983118:BQB983121 BZW983118:BZX983121 CJS983118:CJT983121 CTO983118:CTP983121 DDK983118:DDL983121 DNG983118:DNH983121 DXC983118:DXD983121 EGY983118:EGZ983121 EQU983118:EQV983121 FAQ983118:FAR983121 FKM983118:FKN983121 FUI983118:FUJ983121 GEE983118:GEF983121 GOA983118:GOB983121 GXW983118:GXX983121 HHS983118:HHT983121 HRO983118:HRP983121 IBK983118:IBL983121 ILG983118:ILH983121 IVC983118:IVD983121 JEY983118:JEZ983121 JOU983118:JOV983121 JYQ983118:JYR983121 KIM983118:KIN983121 KSI983118:KSJ983121 LCE983118:LCF983121 LMA983118:LMB983121 LVW983118:LVX983121 MFS983118:MFT983121 MPO983118:MPP983121 MZK983118:MZL983121 NJG983118:NJH983121 NTC983118:NTD983121 OCY983118:OCZ983121 OMU983118:OMV983121 OWQ983118:OWR983121 PGM983118:PGN983121 PQI983118:PQJ983121 QAE983118:QAF983121 QKA983118:QKB983121 QTW983118:QTX983121 RDS983118:RDT983121 RNO983118:RNP983121 RXK983118:RXL983121 SHG983118:SHH983121 SRC983118:SRD983121 TAY983118:TAZ983121 TKU983118:TKV983121 TUQ983118:TUR983121 UEM983118:UEN983121 UOI983118:UOJ983121 UYE983118:UYF983121 VIA983118:VIB983121 VRW983118:VRX983121 WBS983118:WBT983121 WLO983118:WLP983121 WVK983118:WVL983121 UOI983090:UOJ983103 IY72:IZ90 SU72:SV90 ACQ72:ACR90 AMM72:AMN90 AWI72:AWJ90 BGE72:BGF90 BQA72:BQB90 BZW72:BZX90 CJS72:CJT90 CTO72:CTP90 DDK72:DDL90 DNG72:DNH90 DXC72:DXD90 EGY72:EGZ90 EQU72:EQV90 FAQ72:FAR90 FKM72:FKN90 FUI72:FUJ90 GEE72:GEF90 GOA72:GOB90 GXW72:GXX90 HHS72:HHT90 HRO72:HRP90 IBK72:IBL90 ILG72:ILH90 IVC72:IVD90 JEY72:JEZ90 JOU72:JOV90 JYQ72:JYR90 KIM72:KIN90 KSI72:KSJ90 LCE72:LCF90 LMA72:LMB90 LVW72:LVX90 MFS72:MFT90 MPO72:MPP90 MZK72:MZL90 NJG72:NJH90 NTC72:NTD90 OCY72:OCZ90 OMU72:OMV90 OWQ72:OWR90 PGM72:PGN90 PQI72:PQJ90 QAE72:QAF90 QKA72:QKB90 QTW72:QTX90 RDS72:RDT90 RNO72:RNP90 RXK72:RXL90 SHG72:SHH90 SRC72:SRD90 TAY72:TAZ90 TKU72:TKV90 TUQ72:TUR90 UEM72:UEN90 UOI72:UOJ90 UYE72:UYF90 VIA72:VIB90 VRW72:VRX90 WBS72:WBT90 WLO72:WLP90 WVK72:WVL90 C65619:D65628 IY65619:IZ65628 SU65619:SV65628 ACQ65619:ACR65628 AMM65619:AMN65628 AWI65619:AWJ65628 BGE65619:BGF65628 BQA65619:BQB65628 BZW65619:BZX65628 CJS65619:CJT65628 CTO65619:CTP65628 DDK65619:DDL65628 DNG65619:DNH65628 DXC65619:DXD65628 EGY65619:EGZ65628 EQU65619:EQV65628 FAQ65619:FAR65628 FKM65619:FKN65628 FUI65619:FUJ65628 GEE65619:GEF65628 GOA65619:GOB65628 GXW65619:GXX65628 HHS65619:HHT65628 HRO65619:HRP65628 IBK65619:IBL65628 ILG65619:ILH65628 IVC65619:IVD65628 JEY65619:JEZ65628 JOU65619:JOV65628 JYQ65619:JYR65628 KIM65619:KIN65628 KSI65619:KSJ65628 LCE65619:LCF65628 LMA65619:LMB65628 LVW65619:LVX65628 MFS65619:MFT65628 MPO65619:MPP65628 MZK65619:MZL65628 NJG65619:NJH65628 NTC65619:NTD65628 OCY65619:OCZ65628 OMU65619:OMV65628 OWQ65619:OWR65628 PGM65619:PGN65628 PQI65619:PQJ65628 QAE65619:QAF65628 QKA65619:QKB65628 QTW65619:QTX65628 RDS65619:RDT65628 RNO65619:RNP65628 RXK65619:RXL65628 SHG65619:SHH65628 SRC65619:SRD65628 TAY65619:TAZ65628 TKU65619:TKV65628 TUQ65619:TUR65628 UEM65619:UEN65628 UOI65619:UOJ65628 UYE65619:UYF65628 VIA65619:VIB65628 VRW65619:VRX65628 WBS65619:WBT65628 WLO65619:WLP65628 WVK65619:WVL65628 C131155:D131164 IY131155:IZ131164 SU131155:SV131164 ACQ131155:ACR131164 AMM131155:AMN131164 AWI131155:AWJ131164 BGE131155:BGF131164 BQA131155:BQB131164 BZW131155:BZX131164 CJS131155:CJT131164 CTO131155:CTP131164 DDK131155:DDL131164 DNG131155:DNH131164 DXC131155:DXD131164 EGY131155:EGZ131164 EQU131155:EQV131164 FAQ131155:FAR131164 FKM131155:FKN131164 FUI131155:FUJ131164 GEE131155:GEF131164 GOA131155:GOB131164 GXW131155:GXX131164 HHS131155:HHT131164 HRO131155:HRP131164 IBK131155:IBL131164 ILG131155:ILH131164 IVC131155:IVD131164 JEY131155:JEZ131164 JOU131155:JOV131164 JYQ131155:JYR131164 KIM131155:KIN131164 KSI131155:KSJ131164 LCE131155:LCF131164 LMA131155:LMB131164 LVW131155:LVX131164 MFS131155:MFT131164 MPO131155:MPP131164 MZK131155:MZL131164 NJG131155:NJH131164 NTC131155:NTD131164 OCY131155:OCZ131164 OMU131155:OMV131164 OWQ131155:OWR131164 PGM131155:PGN131164 PQI131155:PQJ131164 QAE131155:QAF131164 QKA131155:QKB131164 QTW131155:QTX131164 RDS131155:RDT131164 RNO131155:RNP131164 RXK131155:RXL131164 SHG131155:SHH131164 SRC131155:SRD131164 TAY131155:TAZ131164 TKU131155:TKV131164 TUQ131155:TUR131164 UEM131155:UEN131164 UOI131155:UOJ131164 UYE131155:UYF131164 VIA131155:VIB131164 VRW131155:VRX131164 WBS131155:WBT131164 WLO131155:WLP131164 WVK131155:WVL131164 C196691:D196700 IY196691:IZ196700 SU196691:SV196700 ACQ196691:ACR196700 AMM196691:AMN196700 AWI196691:AWJ196700 BGE196691:BGF196700 BQA196691:BQB196700 BZW196691:BZX196700 CJS196691:CJT196700 CTO196691:CTP196700 DDK196691:DDL196700 DNG196691:DNH196700 DXC196691:DXD196700 EGY196691:EGZ196700 EQU196691:EQV196700 FAQ196691:FAR196700 FKM196691:FKN196700 FUI196691:FUJ196700 GEE196691:GEF196700 GOA196691:GOB196700 GXW196691:GXX196700 HHS196691:HHT196700 HRO196691:HRP196700 IBK196691:IBL196700 ILG196691:ILH196700 IVC196691:IVD196700 JEY196691:JEZ196700 JOU196691:JOV196700 JYQ196691:JYR196700 KIM196691:KIN196700 KSI196691:KSJ196700 LCE196691:LCF196700 LMA196691:LMB196700 LVW196691:LVX196700 MFS196691:MFT196700 MPO196691:MPP196700 MZK196691:MZL196700 NJG196691:NJH196700 NTC196691:NTD196700 OCY196691:OCZ196700 OMU196691:OMV196700 OWQ196691:OWR196700 PGM196691:PGN196700 PQI196691:PQJ196700 QAE196691:QAF196700 QKA196691:QKB196700 QTW196691:QTX196700 RDS196691:RDT196700 RNO196691:RNP196700 RXK196691:RXL196700 SHG196691:SHH196700 SRC196691:SRD196700 TAY196691:TAZ196700 TKU196691:TKV196700 TUQ196691:TUR196700 UEM196691:UEN196700 UOI196691:UOJ196700 UYE196691:UYF196700 VIA196691:VIB196700 VRW196691:VRX196700 WBS196691:WBT196700 WLO196691:WLP196700 WVK196691:WVL196700 C262227:D262236 IY262227:IZ262236 SU262227:SV262236 ACQ262227:ACR262236 AMM262227:AMN262236 AWI262227:AWJ262236 BGE262227:BGF262236 BQA262227:BQB262236 BZW262227:BZX262236 CJS262227:CJT262236 CTO262227:CTP262236 DDK262227:DDL262236 DNG262227:DNH262236 DXC262227:DXD262236 EGY262227:EGZ262236 EQU262227:EQV262236 FAQ262227:FAR262236 FKM262227:FKN262236 FUI262227:FUJ262236 GEE262227:GEF262236 GOA262227:GOB262236 GXW262227:GXX262236 HHS262227:HHT262236 HRO262227:HRP262236 IBK262227:IBL262236 ILG262227:ILH262236 IVC262227:IVD262236 JEY262227:JEZ262236 JOU262227:JOV262236 JYQ262227:JYR262236 KIM262227:KIN262236 KSI262227:KSJ262236 LCE262227:LCF262236 LMA262227:LMB262236 LVW262227:LVX262236 MFS262227:MFT262236 MPO262227:MPP262236 MZK262227:MZL262236 NJG262227:NJH262236 NTC262227:NTD262236 OCY262227:OCZ262236 OMU262227:OMV262236 OWQ262227:OWR262236 PGM262227:PGN262236 PQI262227:PQJ262236 QAE262227:QAF262236 QKA262227:QKB262236 QTW262227:QTX262236 RDS262227:RDT262236 RNO262227:RNP262236 RXK262227:RXL262236 SHG262227:SHH262236 SRC262227:SRD262236 TAY262227:TAZ262236 TKU262227:TKV262236 TUQ262227:TUR262236 UEM262227:UEN262236 UOI262227:UOJ262236 UYE262227:UYF262236 VIA262227:VIB262236 VRW262227:VRX262236 WBS262227:WBT262236 WLO262227:WLP262236 WVK262227:WVL262236 C327763:D327772 IY327763:IZ327772 SU327763:SV327772 ACQ327763:ACR327772 AMM327763:AMN327772 AWI327763:AWJ327772 BGE327763:BGF327772 BQA327763:BQB327772 BZW327763:BZX327772 CJS327763:CJT327772 CTO327763:CTP327772 DDK327763:DDL327772 DNG327763:DNH327772 DXC327763:DXD327772 EGY327763:EGZ327772 EQU327763:EQV327772 FAQ327763:FAR327772 FKM327763:FKN327772 FUI327763:FUJ327772 GEE327763:GEF327772 GOA327763:GOB327772 GXW327763:GXX327772 HHS327763:HHT327772 HRO327763:HRP327772 IBK327763:IBL327772 ILG327763:ILH327772 IVC327763:IVD327772 JEY327763:JEZ327772 JOU327763:JOV327772 JYQ327763:JYR327772 KIM327763:KIN327772 KSI327763:KSJ327772 LCE327763:LCF327772 LMA327763:LMB327772 LVW327763:LVX327772 MFS327763:MFT327772 MPO327763:MPP327772 MZK327763:MZL327772 NJG327763:NJH327772 NTC327763:NTD327772 OCY327763:OCZ327772 OMU327763:OMV327772 OWQ327763:OWR327772 PGM327763:PGN327772 PQI327763:PQJ327772 QAE327763:QAF327772 QKA327763:QKB327772 QTW327763:QTX327772 RDS327763:RDT327772 RNO327763:RNP327772 RXK327763:RXL327772 SHG327763:SHH327772 SRC327763:SRD327772 TAY327763:TAZ327772 TKU327763:TKV327772 TUQ327763:TUR327772 UEM327763:UEN327772 UOI327763:UOJ327772 UYE327763:UYF327772 VIA327763:VIB327772 VRW327763:VRX327772 WBS327763:WBT327772 WLO327763:WLP327772 WVK327763:WVL327772 C393299:D393308 IY393299:IZ393308 SU393299:SV393308 ACQ393299:ACR393308 AMM393299:AMN393308 AWI393299:AWJ393308 BGE393299:BGF393308 BQA393299:BQB393308 BZW393299:BZX393308 CJS393299:CJT393308 CTO393299:CTP393308 DDK393299:DDL393308 DNG393299:DNH393308 DXC393299:DXD393308 EGY393299:EGZ393308 EQU393299:EQV393308 FAQ393299:FAR393308 FKM393299:FKN393308 FUI393299:FUJ393308 GEE393299:GEF393308 GOA393299:GOB393308 GXW393299:GXX393308 HHS393299:HHT393308 HRO393299:HRP393308 IBK393299:IBL393308 ILG393299:ILH393308 IVC393299:IVD393308 JEY393299:JEZ393308 JOU393299:JOV393308 JYQ393299:JYR393308 KIM393299:KIN393308 KSI393299:KSJ393308 LCE393299:LCF393308 LMA393299:LMB393308 LVW393299:LVX393308 MFS393299:MFT393308 MPO393299:MPP393308 MZK393299:MZL393308 NJG393299:NJH393308 NTC393299:NTD393308 OCY393299:OCZ393308 OMU393299:OMV393308 OWQ393299:OWR393308 PGM393299:PGN393308 PQI393299:PQJ393308 QAE393299:QAF393308 QKA393299:QKB393308 QTW393299:QTX393308 RDS393299:RDT393308 RNO393299:RNP393308 RXK393299:RXL393308 SHG393299:SHH393308 SRC393299:SRD393308 TAY393299:TAZ393308 TKU393299:TKV393308 TUQ393299:TUR393308 UEM393299:UEN393308 UOI393299:UOJ393308 UYE393299:UYF393308 VIA393299:VIB393308 VRW393299:VRX393308 WBS393299:WBT393308 WLO393299:WLP393308 WVK393299:WVL393308 C458835:D458844 IY458835:IZ458844 SU458835:SV458844 ACQ458835:ACR458844 AMM458835:AMN458844 AWI458835:AWJ458844 BGE458835:BGF458844 BQA458835:BQB458844 BZW458835:BZX458844 CJS458835:CJT458844 CTO458835:CTP458844 DDK458835:DDL458844 DNG458835:DNH458844 DXC458835:DXD458844 EGY458835:EGZ458844 EQU458835:EQV458844 FAQ458835:FAR458844 FKM458835:FKN458844 FUI458835:FUJ458844 GEE458835:GEF458844 GOA458835:GOB458844 GXW458835:GXX458844 HHS458835:HHT458844 HRO458835:HRP458844 IBK458835:IBL458844 ILG458835:ILH458844 IVC458835:IVD458844 JEY458835:JEZ458844 JOU458835:JOV458844 JYQ458835:JYR458844 KIM458835:KIN458844 KSI458835:KSJ458844 LCE458835:LCF458844 LMA458835:LMB458844 LVW458835:LVX458844 MFS458835:MFT458844 MPO458835:MPP458844 MZK458835:MZL458844 NJG458835:NJH458844 NTC458835:NTD458844 OCY458835:OCZ458844 OMU458835:OMV458844 OWQ458835:OWR458844 PGM458835:PGN458844 PQI458835:PQJ458844 QAE458835:QAF458844 QKA458835:QKB458844 QTW458835:QTX458844 RDS458835:RDT458844 RNO458835:RNP458844 RXK458835:RXL458844 SHG458835:SHH458844 SRC458835:SRD458844 TAY458835:TAZ458844 TKU458835:TKV458844 TUQ458835:TUR458844 UEM458835:UEN458844 UOI458835:UOJ458844 UYE458835:UYF458844 VIA458835:VIB458844 VRW458835:VRX458844 WBS458835:WBT458844 WLO458835:WLP458844 WVK458835:WVL458844 C524371:D524380 IY524371:IZ524380 SU524371:SV524380 ACQ524371:ACR524380 AMM524371:AMN524380 AWI524371:AWJ524380 BGE524371:BGF524380 BQA524371:BQB524380 BZW524371:BZX524380 CJS524371:CJT524380 CTO524371:CTP524380 DDK524371:DDL524380 DNG524371:DNH524380 DXC524371:DXD524380 EGY524371:EGZ524380 EQU524371:EQV524380 FAQ524371:FAR524380 FKM524371:FKN524380 FUI524371:FUJ524380 GEE524371:GEF524380 GOA524371:GOB524380 GXW524371:GXX524380 HHS524371:HHT524380 HRO524371:HRP524380 IBK524371:IBL524380 ILG524371:ILH524380 IVC524371:IVD524380 JEY524371:JEZ524380 JOU524371:JOV524380 JYQ524371:JYR524380 KIM524371:KIN524380 KSI524371:KSJ524380 LCE524371:LCF524380 LMA524371:LMB524380 LVW524371:LVX524380 MFS524371:MFT524380 MPO524371:MPP524380 MZK524371:MZL524380 NJG524371:NJH524380 NTC524371:NTD524380 OCY524371:OCZ524380 OMU524371:OMV524380 OWQ524371:OWR524380 PGM524371:PGN524380 PQI524371:PQJ524380 QAE524371:QAF524380 QKA524371:QKB524380 QTW524371:QTX524380 RDS524371:RDT524380 RNO524371:RNP524380 RXK524371:RXL524380 SHG524371:SHH524380 SRC524371:SRD524380 TAY524371:TAZ524380 TKU524371:TKV524380 TUQ524371:TUR524380 UEM524371:UEN524380 UOI524371:UOJ524380 UYE524371:UYF524380 VIA524371:VIB524380 VRW524371:VRX524380 WBS524371:WBT524380 WLO524371:WLP524380 WVK524371:WVL524380 C589907:D589916 IY589907:IZ589916 SU589907:SV589916 ACQ589907:ACR589916 AMM589907:AMN589916 AWI589907:AWJ589916 BGE589907:BGF589916 BQA589907:BQB589916 BZW589907:BZX589916 CJS589907:CJT589916 CTO589907:CTP589916 DDK589907:DDL589916 DNG589907:DNH589916 DXC589907:DXD589916 EGY589907:EGZ589916 EQU589907:EQV589916 FAQ589907:FAR589916 FKM589907:FKN589916 FUI589907:FUJ589916 GEE589907:GEF589916 GOA589907:GOB589916 GXW589907:GXX589916 HHS589907:HHT589916 HRO589907:HRP589916 IBK589907:IBL589916 ILG589907:ILH589916 IVC589907:IVD589916 JEY589907:JEZ589916 JOU589907:JOV589916 JYQ589907:JYR589916 KIM589907:KIN589916 KSI589907:KSJ589916 LCE589907:LCF589916 LMA589907:LMB589916 LVW589907:LVX589916 MFS589907:MFT589916 MPO589907:MPP589916 MZK589907:MZL589916 NJG589907:NJH589916 NTC589907:NTD589916 OCY589907:OCZ589916 OMU589907:OMV589916 OWQ589907:OWR589916 PGM589907:PGN589916 PQI589907:PQJ589916 QAE589907:QAF589916 QKA589907:QKB589916 QTW589907:QTX589916 RDS589907:RDT589916 RNO589907:RNP589916 RXK589907:RXL589916 SHG589907:SHH589916 SRC589907:SRD589916 TAY589907:TAZ589916 TKU589907:TKV589916 TUQ589907:TUR589916 UEM589907:UEN589916 UOI589907:UOJ589916 UYE589907:UYF589916 VIA589907:VIB589916 VRW589907:VRX589916 WBS589907:WBT589916 WLO589907:WLP589916 WVK589907:WVL589916 C655443:D655452 IY655443:IZ655452 SU655443:SV655452 ACQ655443:ACR655452 AMM655443:AMN655452 AWI655443:AWJ655452 BGE655443:BGF655452 BQA655443:BQB655452 BZW655443:BZX655452 CJS655443:CJT655452 CTO655443:CTP655452 DDK655443:DDL655452 DNG655443:DNH655452 DXC655443:DXD655452 EGY655443:EGZ655452 EQU655443:EQV655452 FAQ655443:FAR655452 FKM655443:FKN655452 FUI655443:FUJ655452 GEE655443:GEF655452 GOA655443:GOB655452 GXW655443:GXX655452 HHS655443:HHT655452 HRO655443:HRP655452 IBK655443:IBL655452 ILG655443:ILH655452 IVC655443:IVD655452 JEY655443:JEZ655452 JOU655443:JOV655452 JYQ655443:JYR655452 KIM655443:KIN655452 KSI655443:KSJ655452 LCE655443:LCF655452 LMA655443:LMB655452 LVW655443:LVX655452 MFS655443:MFT655452 MPO655443:MPP655452 MZK655443:MZL655452 NJG655443:NJH655452 NTC655443:NTD655452 OCY655443:OCZ655452 OMU655443:OMV655452 OWQ655443:OWR655452 PGM655443:PGN655452 PQI655443:PQJ655452 QAE655443:QAF655452 QKA655443:QKB655452 QTW655443:QTX655452 RDS655443:RDT655452 RNO655443:RNP655452 RXK655443:RXL655452 SHG655443:SHH655452 SRC655443:SRD655452 TAY655443:TAZ655452 TKU655443:TKV655452 TUQ655443:TUR655452 UEM655443:UEN655452 UOI655443:UOJ655452 UYE655443:UYF655452 VIA655443:VIB655452 VRW655443:VRX655452 WBS655443:WBT655452 WLO655443:WLP655452 WVK655443:WVL655452 C720979:D720988 IY720979:IZ720988 SU720979:SV720988 ACQ720979:ACR720988 AMM720979:AMN720988 AWI720979:AWJ720988 BGE720979:BGF720988 BQA720979:BQB720988 BZW720979:BZX720988 CJS720979:CJT720988 CTO720979:CTP720988 DDK720979:DDL720988 DNG720979:DNH720988 DXC720979:DXD720988 EGY720979:EGZ720988 EQU720979:EQV720988 FAQ720979:FAR720988 FKM720979:FKN720988 FUI720979:FUJ720988 GEE720979:GEF720988 GOA720979:GOB720988 GXW720979:GXX720988 HHS720979:HHT720988 HRO720979:HRP720988 IBK720979:IBL720988 ILG720979:ILH720988 IVC720979:IVD720988 JEY720979:JEZ720988 JOU720979:JOV720988 JYQ720979:JYR720988 KIM720979:KIN720988 KSI720979:KSJ720988 LCE720979:LCF720988 LMA720979:LMB720988 LVW720979:LVX720988 MFS720979:MFT720988 MPO720979:MPP720988 MZK720979:MZL720988 NJG720979:NJH720988 NTC720979:NTD720988 OCY720979:OCZ720988 OMU720979:OMV720988 OWQ720979:OWR720988 PGM720979:PGN720988 PQI720979:PQJ720988 QAE720979:QAF720988 QKA720979:QKB720988 QTW720979:QTX720988 RDS720979:RDT720988 RNO720979:RNP720988 RXK720979:RXL720988 SHG720979:SHH720988 SRC720979:SRD720988 TAY720979:TAZ720988 TKU720979:TKV720988 TUQ720979:TUR720988 UEM720979:UEN720988 UOI720979:UOJ720988 UYE720979:UYF720988 VIA720979:VIB720988 VRW720979:VRX720988 WBS720979:WBT720988 WLO720979:WLP720988 WVK720979:WVL720988 C786515:D786524 IY786515:IZ786524 SU786515:SV786524 ACQ786515:ACR786524 AMM786515:AMN786524 AWI786515:AWJ786524 BGE786515:BGF786524 BQA786515:BQB786524 BZW786515:BZX786524 CJS786515:CJT786524 CTO786515:CTP786524 DDK786515:DDL786524 DNG786515:DNH786524 DXC786515:DXD786524 EGY786515:EGZ786524 EQU786515:EQV786524 FAQ786515:FAR786524 FKM786515:FKN786524 FUI786515:FUJ786524 GEE786515:GEF786524 GOA786515:GOB786524 GXW786515:GXX786524 HHS786515:HHT786524 HRO786515:HRP786524 IBK786515:IBL786524 ILG786515:ILH786524 IVC786515:IVD786524 JEY786515:JEZ786524 JOU786515:JOV786524 JYQ786515:JYR786524 KIM786515:KIN786524 KSI786515:KSJ786524 LCE786515:LCF786524 LMA786515:LMB786524 LVW786515:LVX786524 MFS786515:MFT786524 MPO786515:MPP786524 MZK786515:MZL786524 NJG786515:NJH786524 NTC786515:NTD786524 OCY786515:OCZ786524 OMU786515:OMV786524 OWQ786515:OWR786524 PGM786515:PGN786524 PQI786515:PQJ786524 QAE786515:QAF786524 QKA786515:QKB786524 QTW786515:QTX786524 RDS786515:RDT786524 RNO786515:RNP786524 RXK786515:RXL786524 SHG786515:SHH786524 SRC786515:SRD786524 TAY786515:TAZ786524 TKU786515:TKV786524 TUQ786515:TUR786524 UEM786515:UEN786524 UOI786515:UOJ786524 UYE786515:UYF786524 VIA786515:VIB786524 VRW786515:VRX786524 WBS786515:WBT786524 WLO786515:WLP786524 WVK786515:WVL786524 C852051:D852060 IY852051:IZ852060 SU852051:SV852060 ACQ852051:ACR852060 AMM852051:AMN852060 AWI852051:AWJ852060 BGE852051:BGF852060 BQA852051:BQB852060 BZW852051:BZX852060 CJS852051:CJT852060 CTO852051:CTP852060 DDK852051:DDL852060 DNG852051:DNH852060 DXC852051:DXD852060 EGY852051:EGZ852060 EQU852051:EQV852060 FAQ852051:FAR852060 FKM852051:FKN852060 FUI852051:FUJ852060 GEE852051:GEF852060 GOA852051:GOB852060 GXW852051:GXX852060 HHS852051:HHT852060 HRO852051:HRP852060 IBK852051:IBL852060 ILG852051:ILH852060 IVC852051:IVD852060 JEY852051:JEZ852060 JOU852051:JOV852060 JYQ852051:JYR852060 KIM852051:KIN852060 KSI852051:KSJ852060 LCE852051:LCF852060 LMA852051:LMB852060 LVW852051:LVX852060 MFS852051:MFT852060 MPO852051:MPP852060 MZK852051:MZL852060 NJG852051:NJH852060 NTC852051:NTD852060 OCY852051:OCZ852060 OMU852051:OMV852060 OWQ852051:OWR852060 PGM852051:PGN852060 PQI852051:PQJ852060 QAE852051:QAF852060 QKA852051:QKB852060 QTW852051:QTX852060 RDS852051:RDT852060 RNO852051:RNP852060 RXK852051:RXL852060 SHG852051:SHH852060 SRC852051:SRD852060 TAY852051:TAZ852060 TKU852051:TKV852060 TUQ852051:TUR852060 UEM852051:UEN852060 UOI852051:UOJ852060 UYE852051:UYF852060 VIA852051:VIB852060 VRW852051:VRX852060 WBS852051:WBT852060 WLO852051:WLP852060 WVK852051:WVL852060 C917587:D917596 IY917587:IZ917596 SU917587:SV917596 ACQ917587:ACR917596 AMM917587:AMN917596 AWI917587:AWJ917596 BGE917587:BGF917596 BQA917587:BQB917596 BZW917587:BZX917596 CJS917587:CJT917596 CTO917587:CTP917596 DDK917587:DDL917596 DNG917587:DNH917596 DXC917587:DXD917596 EGY917587:EGZ917596 EQU917587:EQV917596 FAQ917587:FAR917596 FKM917587:FKN917596 FUI917587:FUJ917596 GEE917587:GEF917596 GOA917587:GOB917596 GXW917587:GXX917596 HHS917587:HHT917596 HRO917587:HRP917596 IBK917587:IBL917596 ILG917587:ILH917596 IVC917587:IVD917596 JEY917587:JEZ917596 JOU917587:JOV917596 JYQ917587:JYR917596 KIM917587:KIN917596 KSI917587:KSJ917596 LCE917587:LCF917596 LMA917587:LMB917596 LVW917587:LVX917596 MFS917587:MFT917596 MPO917587:MPP917596 MZK917587:MZL917596 NJG917587:NJH917596 NTC917587:NTD917596 OCY917587:OCZ917596 OMU917587:OMV917596 OWQ917587:OWR917596 PGM917587:PGN917596 PQI917587:PQJ917596 QAE917587:QAF917596 QKA917587:QKB917596 QTW917587:QTX917596 RDS917587:RDT917596 RNO917587:RNP917596 RXK917587:RXL917596 SHG917587:SHH917596 SRC917587:SRD917596 TAY917587:TAZ917596 TKU917587:TKV917596 TUQ917587:TUR917596 UEM917587:UEN917596 UOI917587:UOJ917596 UYE917587:UYF917596 VIA917587:VIB917596 VRW917587:VRX917596 WBS917587:WBT917596 WLO917587:WLP917596 WVK917587:WVL917596 C983123:D983132 IY983123:IZ983132 SU983123:SV983132 ACQ983123:ACR983132 AMM983123:AMN983132 AWI983123:AWJ983132 BGE983123:BGF983132 BQA983123:BQB983132 BZW983123:BZX983132 CJS983123:CJT983132 CTO983123:CTP983132 DDK983123:DDL983132 DNG983123:DNH983132 DXC983123:DXD983132 EGY983123:EGZ983132 EQU983123:EQV983132 FAQ983123:FAR983132 FKM983123:FKN983132 FUI983123:FUJ983132 GEE983123:GEF983132 GOA983123:GOB983132 GXW983123:GXX983132 HHS983123:HHT983132 HRO983123:HRP983132 IBK983123:IBL983132 ILG983123:ILH983132 IVC983123:IVD983132 JEY983123:JEZ983132 JOU983123:JOV983132 JYQ983123:JYR983132 KIM983123:KIN983132 KSI983123:KSJ983132 LCE983123:LCF983132 LMA983123:LMB983132 LVW983123:LVX983132 MFS983123:MFT983132 MPO983123:MPP983132 MZK983123:MZL983132 NJG983123:NJH983132 NTC983123:NTD983132 OCY983123:OCZ983132 OMU983123:OMV983132 OWQ983123:OWR983132 PGM983123:PGN983132 PQI983123:PQJ983132 QAE983123:QAF983132 QKA983123:QKB983132 QTW983123:QTX983132 RDS983123:RDT983132 RNO983123:RNP983132 RXK983123:RXL983132 SHG983123:SHH983132 SRC983123:SRD983132 TAY983123:TAZ983132 TKU983123:TKV983132 TUQ983123:TUR983132 UEM983123:UEN983132 UOI983123:UOJ983132 UYE983123:UYF983132 VIA983123:VIB983132 VRW983123:VRX983132 WBS983123:WBT983132 WLO983123:WLP983132 WVK983123:WVL983132 UEM983090:UEN983103 IY104:IZ112 SU104:SV112 ACQ104:ACR112 AMM104:AMN112 AWI104:AWJ112 BGE104:BGF112 BQA104:BQB112 BZW104:BZX112 CJS104:CJT112 CTO104:CTP112 DDK104:DDL112 DNG104:DNH112 DXC104:DXD112 EGY104:EGZ112 EQU104:EQV112 FAQ104:FAR112 FKM104:FKN112 FUI104:FUJ112 GEE104:GEF112 GOA104:GOB112 GXW104:GXX112 HHS104:HHT112 HRO104:HRP112 IBK104:IBL112 ILG104:ILH112 IVC104:IVD112 JEY104:JEZ112 JOU104:JOV112 JYQ104:JYR112 KIM104:KIN112 KSI104:KSJ112 LCE104:LCF112 LMA104:LMB112 LVW104:LVX112 MFS104:MFT112 MPO104:MPP112 MZK104:MZL112 NJG104:NJH112 NTC104:NTD112 OCY104:OCZ112 OMU104:OMV112 OWQ104:OWR112 PGM104:PGN112 PQI104:PQJ112 QAE104:QAF112 QKA104:QKB112 QTW104:QTX112 RDS104:RDT112 RNO104:RNP112 RXK104:RXL112 SHG104:SHH112 SRC104:SRD112 TAY104:TAZ112 TKU104:TKV112 TUQ104:TUR112 UEM104:UEN112 UOI104:UOJ112 UYE104:UYF112 VIA104:VIB112 VRW104:VRX112 WBS104:WBT112 WLO104:WLP112 WVK104:WVL112 C65641:D65649 IY65641:IZ65649 SU65641:SV65649 ACQ65641:ACR65649 AMM65641:AMN65649 AWI65641:AWJ65649 BGE65641:BGF65649 BQA65641:BQB65649 BZW65641:BZX65649 CJS65641:CJT65649 CTO65641:CTP65649 DDK65641:DDL65649 DNG65641:DNH65649 DXC65641:DXD65649 EGY65641:EGZ65649 EQU65641:EQV65649 FAQ65641:FAR65649 FKM65641:FKN65649 FUI65641:FUJ65649 GEE65641:GEF65649 GOA65641:GOB65649 GXW65641:GXX65649 HHS65641:HHT65649 HRO65641:HRP65649 IBK65641:IBL65649 ILG65641:ILH65649 IVC65641:IVD65649 JEY65641:JEZ65649 JOU65641:JOV65649 JYQ65641:JYR65649 KIM65641:KIN65649 KSI65641:KSJ65649 LCE65641:LCF65649 LMA65641:LMB65649 LVW65641:LVX65649 MFS65641:MFT65649 MPO65641:MPP65649 MZK65641:MZL65649 NJG65641:NJH65649 NTC65641:NTD65649 OCY65641:OCZ65649 OMU65641:OMV65649 OWQ65641:OWR65649 PGM65641:PGN65649 PQI65641:PQJ65649 QAE65641:QAF65649 QKA65641:QKB65649 QTW65641:QTX65649 RDS65641:RDT65649 RNO65641:RNP65649 RXK65641:RXL65649 SHG65641:SHH65649 SRC65641:SRD65649 TAY65641:TAZ65649 TKU65641:TKV65649 TUQ65641:TUR65649 UEM65641:UEN65649 UOI65641:UOJ65649 UYE65641:UYF65649 VIA65641:VIB65649 VRW65641:VRX65649 WBS65641:WBT65649 WLO65641:WLP65649 WVK65641:WVL65649 C131177:D131185 IY131177:IZ131185 SU131177:SV131185 ACQ131177:ACR131185 AMM131177:AMN131185 AWI131177:AWJ131185 BGE131177:BGF131185 BQA131177:BQB131185 BZW131177:BZX131185 CJS131177:CJT131185 CTO131177:CTP131185 DDK131177:DDL131185 DNG131177:DNH131185 DXC131177:DXD131185 EGY131177:EGZ131185 EQU131177:EQV131185 FAQ131177:FAR131185 FKM131177:FKN131185 FUI131177:FUJ131185 GEE131177:GEF131185 GOA131177:GOB131185 GXW131177:GXX131185 HHS131177:HHT131185 HRO131177:HRP131185 IBK131177:IBL131185 ILG131177:ILH131185 IVC131177:IVD131185 JEY131177:JEZ131185 JOU131177:JOV131185 JYQ131177:JYR131185 KIM131177:KIN131185 KSI131177:KSJ131185 LCE131177:LCF131185 LMA131177:LMB131185 LVW131177:LVX131185 MFS131177:MFT131185 MPO131177:MPP131185 MZK131177:MZL131185 NJG131177:NJH131185 NTC131177:NTD131185 OCY131177:OCZ131185 OMU131177:OMV131185 OWQ131177:OWR131185 PGM131177:PGN131185 PQI131177:PQJ131185 QAE131177:QAF131185 QKA131177:QKB131185 QTW131177:QTX131185 RDS131177:RDT131185 RNO131177:RNP131185 RXK131177:RXL131185 SHG131177:SHH131185 SRC131177:SRD131185 TAY131177:TAZ131185 TKU131177:TKV131185 TUQ131177:TUR131185 UEM131177:UEN131185 UOI131177:UOJ131185 UYE131177:UYF131185 VIA131177:VIB131185 VRW131177:VRX131185 WBS131177:WBT131185 WLO131177:WLP131185 WVK131177:WVL131185 C196713:D196721 IY196713:IZ196721 SU196713:SV196721 ACQ196713:ACR196721 AMM196713:AMN196721 AWI196713:AWJ196721 BGE196713:BGF196721 BQA196713:BQB196721 BZW196713:BZX196721 CJS196713:CJT196721 CTO196713:CTP196721 DDK196713:DDL196721 DNG196713:DNH196721 DXC196713:DXD196721 EGY196713:EGZ196721 EQU196713:EQV196721 FAQ196713:FAR196721 FKM196713:FKN196721 FUI196713:FUJ196721 GEE196713:GEF196721 GOA196713:GOB196721 GXW196713:GXX196721 HHS196713:HHT196721 HRO196713:HRP196721 IBK196713:IBL196721 ILG196713:ILH196721 IVC196713:IVD196721 JEY196713:JEZ196721 JOU196713:JOV196721 JYQ196713:JYR196721 KIM196713:KIN196721 KSI196713:KSJ196721 LCE196713:LCF196721 LMA196713:LMB196721 LVW196713:LVX196721 MFS196713:MFT196721 MPO196713:MPP196721 MZK196713:MZL196721 NJG196713:NJH196721 NTC196713:NTD196721 OCY196713:OCZ196721 OMU196713:OMV196721 OWQ196713:OWR196721 PGM196713:PGN196721 PQI196713:PQJ196721 QAE196713:QAF196721 QKA196713:QKB196721 QTW196713:QTX196721 RDS196713:RDT196721 RNO196713:RNP196721 RXK196713:RXL196721 SHG196713:SHH196721 SRC196713:SRD196721 TAY196713:TAZ196721 TKU196713:TKV196721 TUQ196713:TUR196721 UEM196713:UEN196721 UOI196713:UOJ196721 UYE196713:UYF196721 VIA196713:VIB196721 VRW196713:VRX196721 WBS196713:WBT196721 WLO196713:WLP196721 WVK196713:WVL196721 C262249:D262257 IY262249:IZ262257 SU262249:SV262257 ACQ262249:ACR262257 AMM262249:AMN262257 AWI262249:AWJ262257 BGE262249:BGF262257 BQA262249:BQB262257 BZW262249:BZX262257 CJS262249:CJT262257 CTO262249:CTP262257 DDK262249:DDL262257 DNG262249:DNH262257 DXC262249:DXD262257 EGY262249:EGZ262257 EQU262249:EQV262257 FAQ262249:FAR262257 FKM262249:FKN262257 FUI262249:FUJ262257 GEE262249:GEF262257 GOA262249:GOB262257 GXW262249:GXX262257 HHS262249:HHT262257 HRO262249:HRP262257 IBK262249:IBL262257 ILG262249:ILH262257 IVC262249:IVD262257 JEY262249:JEZ262257 JOU262249:JOV262257 JYQ262249:JYR262257 KIM262249:KIN262257 KSI262249:KSJ262257 LCE262249:LCF262257 LMA262249:LMB262257 LVW262249:LVX262257 MFS262249:MFT262257 MPO262249:MPP262257 MZK262249:MZL262257 NJG262249:NJH262257 NTC262249:NTD262257 OCY262249:OCZ262257 OMU262249:OMV262257 OWQ262249:OWR262257 PGM262249:PGN262257 PQI262249:PQJ262257 QAE262249:QAF262257 QKA262249:QKB262257 QTW262249:QTX262257 RDS262249:RDT262257 RNO262249:RNP262257 RXK262249:RXL262257 SHG262249:SHH262257 SRC262249:SRD262257 TAY262249:TAZ262257 TKU262249:TKV262257 TUQ262249:TUR262257 UEM262249:UEN262257 UOI262249:UOJ262257 UYE262249:UYF262257 VIA262249:VIB262257 VRW262249:VRX262257 WBS262249:WBT262257 WLO262249:WLP262257 WVK262249:WVL262257 C327785:D327793 IY327785:IZ327793 SU327785:SV327793 ACQ327785:ACR327793 AMM327785:AMN327793 AWI327785:AWJ327793 BGE327785:BGF327793 BQA327785:BQB327793 BZW327785:BZX327793 CJS327785:CJT327793 CTO327785:CTP327793 DDK327785:DDL327793 DNG327785:DNH327793 DXC327785:DXD327793 EGY327785:EGZ327793 EQU327785:EQV327793 FAQ327785:FAR327793 FKM327785:FKN327793 FUI327785:FUJ327793 GEE327785:GEF327793 GOA327785:GOB327793 GXW327785:GXX327793 HHS327785:HHT327793 HRO327785:HRP327793 IBK327785:IBL327793 ILG327785:ILH327793 IVC327785:IVD327793 JEY327785:JEZ327793 JOU327785:JOV327793 JYQ327785:JYR327793 KIM327785:KIN327793 KSI327785:KSJ327793 LCE327785:LCF327793 LMA327785:LMB327793 LVW327785:LVX327793 MFS327785:MFT327793 MPO327785:MPP327793 MZK327785:MZL327793 NJG327785:NJH327793 NTC327785:NTD327793 OCY327785:OCZ327793 OMU327785:OMV327793 OWQ327785:OWR327793 PGM327785:PGN327793 PQI327785:PQJ327793 QAE327785:QAF327793 QKA327785:QKB327793 QTW327785:QTX327793 RDS327785:RDT327793 RNO327785:RNP327793 RXK327785:RXL327793 SHG327785:SHH327793 SRC327785:SRD327793 TAY327785:TAZ327793 TKU327785:TKV327793 TUQ327785:TUR327793 UEM327785:UEN327793 UOI327785:UOJ327793 UYE327785:UYF327793 VIA327785:VIB327793 VRW327785:VRX327793 WBS327785:WBT327793 WLO327785:WLP327793 WVK327785:WVL327793 C393321:D393329 IY393321:IZ393329 SU393321:SV393329 ACQ393321:ACR393329 AMM393321:AMN393329 AWI393321:AWJ393329 BGE393321:BGF393329 BQA393321:BQB393329 BZW393321:BZX393329 CJS393321:CJT393329 CTO393321:CTP393329 DDK393321:DDL393329 DNG393321:DNH393329 DXC393321:DXD393329 EGY393321:EGZ393329 EQU393321:EQV393329 FAQ393321:FAR393329 FKM393321:FKN393329 FUI393321:FUJ393329 GEE393321:GEF393329 GOA393321:GOB393329 GXW393321:GXX393329 HHS393321:HHT393329 HRO393321:HRP393329 IBK393321:IBL393329 ILG393321:ILH393329 IVC393321:IVD393329 JEY393321:JEZ393329 JOU393321:JOV393329 JYQ393321:JYR393329 KIM393321:KIN393329 KSI393321:KSJ393329 LCE393321:LCF393329 LMA393321:LMB393329 LVW393321:LVX393329 MFS393321:MFT393329 MPO393321:MPP393329 MZK393321:MZL393329 NJG393321:NJH393329 NTC393321:NTD393329 OCY393321:OCZ393329 OMU393321:OMV393329 OWQ393321:OWR393329 PGM393321:PGN393329 PQI393321:PQJ393329 QAE393321:QAF393329 QKA393321:QKB393329 QTW393321:QTX393329 RDS393321:RDT393329 RNO393321:RNP393329 RXK393321:RXL393329 SHG393321:SHH393329 SRC393321:SRD393329 TAY393321:TAZ393329 TKU393321:TKV393329 TUQ393321:TUR393329 UEM393321:UEN393329 UOI393321:UOJ393329 UYE393321:UYF393329 VIA393321:VIB393329 VRW393321:VRX393329 WBS393321:WBT393329 WLO393321:WLP393329 WVK393321:WVL393329 C458857:D458865 IY458857:IZ458865 SU458857:SV458865 ACQ458857:ACR458865 AMM458857:AMN458865 AWI458857:AWJ458865 BGE458857:BGF458865 BQA458857:BQB458865 BZW458857:BZX458865 CJS458857:CJT458865 CTO458857:CTP458865 DDK458857:DDL458865 DNG458857:DNH458865 DXC458857:DXD458865 EGY458857:EGZ458865 EQU458857:EQV458865 FAQ458857:FAR458865 FKM458857:FKN458865 FUI458857:FUJ458865 GEE458857:GEF458865 GOA458857:GOB458865 GXW458857:GXX458865 HHS458857:HHT458865 HRO458857:HRP458865 IBK458857:IBL458865 ILG458857:ILH458865 IVC458857:IVD458865 JEY458857:JEZ458865 JOU458857:JOV458865 JYQ458857:JYR458865 KIM458857:KIN458865 KSI458857:KSJ458865 LCE458857:LCF458865 LMA458857:LMB458865 LVW458857:LVX458865 MFS458857:MFT458865 MPO458857:MPP458865 MZK458857:MZL458865 NJG458857:NJH458865 NTC458857:NTD458865 OCY458857:OCZ458865 OMU458857:OMV458865 OWQ458857:OWR458865 PGM458857:PGN458865 PQI458857:PQJ458865 QAE458857:QAF458865 QKA458857:QKB458865 QTW458857:QTX458865 RDS458857:RDT458865 RNO458857:RNP458865 RXK458857:RXL458865 SHG458857:SHH458865 SRC458857:SRD458865 TAY458857:TAZ458865 TKU458857:TKV458865 TUQ458857:TUR458865 UEM458857:UEN458865 UOI458857:UOJ458865 UYE458857:UYF458865 VIA458857:VIB458865 VRW458857:VRX458865 WBS458857:WBT458865 WLO458857:WLP458865 WVK458857:WVL458865 C524393:D524401 IY524393:IZ524401 SU524393:SV524401 ACQ524393:ACR524401 AMM524393:AMN524401 AWI524393:AWJ524401 BGE524393:BGF524401 BQA524393:BQB524401 BZW524393:BZX524401 CJS524393:CJT524401 CTO524393:CTP524401 DDK524393:DDL524401 DNG524393:DNH524401 DXC524393:DXD524401 EGY524393:EGZ524401 EQU524393:EQV524401 FAQ524393:FAR524401 FKM524393:FKN524401 FUI524393:FUJ524401 GEE524393:GEF524401 GOA524393:GOB524401 GXW524393:GXX524401 HHS524393:HHT524401 HRO524393:HRP524401 IBK524393:IBL524401 ILG524393:ILH524401 IVC524393:IVD524401 JEY524393:JEZ524401 JOU524393:JOV524401 JYQ524393:JYR524401 KIM524393:KIN524401 KSI524393:KSJ524401 LCE524393:LCF524401 LMA524393:LMB524401 LVW524393:LVX524401 MFS524393:MFT524401 MPO524393:MPP524401 MZK524393:MZL524401 NJG524393:NJH524401 NTC524393:NTD524401 OCY524393:OCZ524401 OMU524393:OMV524401 OWQ524393:OWR524401 PGM524393:PGN524401 PQI524393:PQJ524401 QAE524393:QAF524401 QKA524393:QKB524401 QTW524393:QTX524401 RDS524393:RDT524401 RNO524393:RNP524401 RXK524393:RXL524401 SHG524393:SHH524401 SRC524393:SRD524401 TAY524393:TAZ524401 TKU524393:TKV524401 TUQ524393:TUR524401 UEM524393:UEN524401 UOI524393:UOJ524401 UYE524393:UYF524401 VIA524393:VIB524401 VRW524393:VRX524401 WBS524393:WBT524401 WLO524393:WLP524401 WVK524393:WVL524401 C589929:D589937 IY589929:IZ589937 SU589929:SV589937 ACQ589929:ACR589937 AMM589929:AMN589937 AWI589929:AWJ589937 BGE589929:BGF589937 BQA589929:BQB589937 BZW589929:BZX589937 CJS589929:CJT589937 CTO589929:CTP589937 DDK589929:DDL589937 DNG589929:DNH589937 DXC589929:DXD589937 EGY589929:EGZ589937 EQU589929:EQV589937 FAQ589929:FAR589937 FKM589929:FKN589937 FUI589929:FUJ589937 GEE589929:GEF589937 GOA589929:GOB589937 GXW589929:GXX589937 HHS589929:HHT589937 HRO589929:HRP589937 IBK589929:IBL589937 ILG589929:ILH589937 IVC589929:IVD589937 JEY589929:JEZ589937 JOU589929:JOV589937 JYQ589929:JYR589937 KIM589929:KIN589937 KSI589929:KSJ589937 LCE589929:LCF589937 LMA589929:LMB589937 LVW589929:LVX589937 MFS589929:MFT589937 MPO589929:MPP589937 MZK589929:MZL589937 NJG589929:NJH589937 NTC589929:NTD589937 OCY589929:OCZ589937 OMU589929:OMV589937 OWQ589929:OWR589937 PGM589929:PGN589937 PQI589929:PQJ589937 QAE589929:QAF589937 QKA589929:QKB589937 QTW589929:QTX589937 RDS589929:RDT589937 RNO589929:RNP589937 RXK589929:RXL589937 SHG589929:SHH589937 SRC589929:SRD589937 TAY589929:TAZ589937 TKU589929:TKV589937 TUQ589929:TUR589937 UEM589929:UEN589937 UOI589929:UOJ589937 UYE589929:UYF589937 VIA589929:VIB589937 VRW589929:VRX589937 WBS589929:WBT589937 WLO589929:WLP589937 WVK589929:WVL589937 C655465:D655473 IY655465:IZ655473 SU655465:SV655473 ACQ655465:ACR655473 AMM655465:AMN655473 AWI655465:AWJ655473 BGE655465:BGF655473 BQA655465:BQB655473 BZW655465:BZX655473 CJS655465:CJT655473 CTO655465:CTP655473 DDK655465:DDL655473 DNG655465:DNH655473 DXC655465:DXD655473 EGY655465:EGZ655473 EQU655465:EQV655473 FAQ655465:FAR655473 FKM655465:FKN655473 FUI655465:FUJ655473 GEE655465:GEF655473 GOA655465:GOB655473 GXW655465:GXX655473 HHS655465:HHT655473 HRO655465:HRP655473 IBK655465:IBL655473 ILG655465:ILH655473 IVC655465:IVD655473 JEY655465:JEZ655473 JOU655465:JOV655473 JYQ655465:JYR655473 KIM655465:KIN655473 KSI655465:KSJ655473 LCE655465:LCF655473 LMA655465:LMB655473 LVW655465:LVX655473 MFS655465:MFT655473 MPO655465:MPP655473 MZK655465:MZL655473 NJG655465:NJH655473 NTC655465:NTD655473 OCY655465:OCZ655473 OMU655465:OMV655473 OWQ655465:OWR655473 PGM655465:PGN655473 PQI655465:PQJ655473 QAE655465:QAF655473 QKA655465:QKB655473 QTW655465:QTX655473 RDS655465:RDT655473 RNO655465:RNP655473 RXK655465:RXL655473 SHG655465:SHH655473 SRC655465:SRD655473 TAY655465:TAZ655473 TKU655465:TKV655473 TUQ655465:TUR655473 UEM655465:UEN655473 UOI655465:UOJ655473 UYE655465:UYF655473 VIA655465:VIB655473 VRW655465:VRX655473 WBS655465:WBT655473 WLO655465:WLP655473 WVK655465:WVL655473 C721001:D721009 IY721001:IZ721009 SU721001:SV721009 ACQ721001:ACR721009 AMM721001:AMN721009 AWI721001:AWJ721009 BGE721001:BGF721009 BQA721001:BQB721009 BZW721001:BZX721009 CJS721001:CJT721009 CTO721001:CTP721009 DDK721001:DDL721009 DNG721001:DNH721009 DXC721001:DXD721009 EGY721001:EGZ721009 EQU721001:EQV721009 FAQ721001:FAR721009 FKM721001:FKN721009 FUI721001:FUJ721009 GEE721001:GEF721009 GOA721001:GOB721009 GXW721001:GXX721009 HHS721001:HHT721009 HRO721001:HRP721009 IBK721001:IBL721009 ILG721001:ILH721009 IVC721001:IVD721009 JEY721001:JEZ721009 JOU721001:JOV721009 JYQ721001:JYR721009 KIM721001:KIN721009 KSI721001:KSJ721009 LCE721001:LCF721009 LMA721001:LMB721009 LVW721001:LVX721009 MFS721001:MFT721009 MPO721001:MPP721009 MZK721001:MZL721009 NJG721001:NJH721009 NTC721001:NTD721009 OCY721001:OCZ721009 OMU721001:OMV721009 OWQ721001:OWR721009 PGM721001:PGN721009 PQI721001:PQJ721009 QAE721001:QAF721009 QKA721001:QKB721009 QTW721001:QTX721009 RDS721001:RDT721009 RNO721001:RNP721009 RXK721001:RXL721009 SHG721001:SHH721009 SRC721001:SRD721009 TAY721001:TAZ721009 TKU721001:TKV721009 TUQ721001:TUR721009 UEM721001:UEN721009 UOI721001:UOJ721009 UYE721001:UYF721009 VIA721001:VIB721009 VRW721001:VRX721009 WBS721001:WBT721009 WLO721001:WLP721009 WVK721001:WVL721009 C786537:D786545 IY786537:IZ786545 SU786537:SV786545 ACQ786537:ACR786545 AMM786537:AMN786545 AWI786537:AWJ786545 BGE786537:BGF786545 BQA786537:BQB786545 BZW786537:BZX786545 CJS786537:CJT786545 CTO786537:CTP786545 DDK786537:DDL786545 DNG786537:DNH786545 DXC786537:DXD786545 EGY786537:EGZ786545 EQU786537:EQV786545 FAQ786537:FAR786545 FKM786537:FKN786545 FUI786537:FUJ786545 GEE786537:GEF786545 GOA786537:GOB786545 GXW786537:GXX786545 HHS786537:HHT786545 HRO786537:HRP786545 IBK786537:IBL786545 ILG786537:ILH786545 IVC786537:IVD786545 JEY786537:JEZ786545 JOU786537:JOV786545 JYQ786537:JYR786545 KIM786537:KIN786545 KSI786537:KSJ786545 LCE786537:LCF786545 LMA786537:LMB786545 LVW786537:LVX786545 MFS786537:MFT786545 MPO786537:MPP786545 MZK786537:MZL786545 NJG786537:NJH786545 NTC786537:NTD786545 OCY786537:OCZ786545 OMU786537:OMV786545 OWQ786537:OWR786545 PGM786537:PGN786545 PQI786537:PQJ786545 QAE786537:QAF786545 QKA786537:QKB786545 QTW786537:QTX786545 RDS786537:RDT786545 RNO786537:RNP786545 RXK786537:RXL786545 SHG786537:SHH786545 SRC786537:SRD786545 TAY786537:TAZ786545 TKU786537:TKV786545 TUQ786537:TUR786545 UEM786537:UEN786545 UOI786537:UOJ786545 UYE786537:UYF786545 VIA786537:VIB786545 VRW786537:VRX786545 WBS786537:WBT786545 WLO786537:WLP786545 WVK786537:WVL786545 C852073:D852081 IY852073:IZ852081 SU852073:SV852081 ACQ852073:ACR852081 AMM852073:AMN852081 AWI852073:AWJ852081 BGE852073:BGF852081 BQA852073:BQB852081 BZW852073:BZX852081 CJS852073:CJT852081 CTO852073:CTP852081 DDK852073:DDL852081 DNG852073:DNH852081 DXC852073:DXD852081 EGY852073:EGZ852081 EQU852073:EQV852081 FAQ852073:FAR852081 FKM852073:FKN852081 FUI852073:FUJ852081 GEE852073:GEF852081 GOA852073:GOB852081 GXW852073:GXX852081 HHS852073:HHT852081 HRO852073:HRP852081 IBK852073:IBL852081 ILG852073:ILH852081 IVC852073:IVD852081 JEY852073:JEZ852081 JOU852073:JOV852081 JYQ852073:JYR852081 KIM852073:KIN852081 KSI852073:KSJ852081 LCE852073:LCF852081 LMA852073:LMB852081 LVW852073:LVX852081 MFS852073:MFT852081 MPO852073:MPP852081 MZK852073:MZL852081 NJG852073:NJH852081 NTC852073:NTD852081 OCY852073:OCZ852081 OMU852073:OMV852081 OWQ852073:OWR852081 PGM852073:PGN852081 PQI852073:PQJ852081 QAE852073:QAF852081 QKA852073:QKB852081 QTW852073:QTX852081 RDS852073:RDT852081 RNO852073:RNP852081 RXK852073:RXL852081 SHG852073:SHH852081 SRC852073:SRD852081 TAY852073:TAZ852081 TKU852073:TKV852081 TUQ852073:TUR852081 UEM852073:UEN852081 UOI852073:UOJ852081 UYE852073:UYF852081 VIA852073:VIB852081 VRW852073:VRX852081 WBS852073:WBT852081 WLO852073:WLP852081 WVK852073:WVL852081 C917609:D917617 IY917609:IZ917617 SU917609:SV917617 ACQ917609:ACR917617 AMM917609:AMN917617 AWI917609:AWJ917617 BGE917609:BGF917617 BQA917609:BQB917617 BZW917609:BZX917617 CJS917609:CJT917617 CTO917609:CTP917617 DDK917609:DDL917617 DNG917609:DNH917617 DXC917609:DXD917617 EGY917609:EGZ917617 EQU917609:EQV917617 FAQ917609:FAR917617 FKM917609:FKN917617 FUI917609:FUJ917617 GEE917609:GEF917617 GOA917609:GOB917617 GXW917609:GXX917617 HHS917609:HHT917617 HRO917609:HRP917617 IBK917609:IBL917617 ILG917609:ILH917617 IVC917609:IVD917617 JEY917609:JEZ917617 JOU917609:JOV917617 JYQ917609:JYR917617 KIM917609:KIN917617 KSI917609:KSJ917617 LCE917609:LCF917617 LMA917609:LMB917617 LVW917609:LVX917617 MFS917609:MFT917617 MPO917609:MPP917617 MZK917609:MZL917617 NJG917609:NJH917617 NTC917609:NTD917617 OCY917609:OCZ917617 OMU917609:OMV917617 OWQ917609:OWR917617 PGM917609:PGN917617 PQI917609:PQJ917617 QAE917609:QAF917617 QKA917609:QKB917617 QTW917609:QTX917617 RDS917609:RDT917617 RNO917609:RNP917617 RXK917609:RXL917617 SHG917609:SHH917617 SRC917609:SRD917617 TAY917609:TAZ917617 TKU917609:TKV917617 TUQ917609:TUR917617 UEM917609:UEN917617 UOI917609:UOJ917617 UYE917609:UYF917617 VIA917609:VIB917617 VRW917609:VRX917617 WBS917609:WBT917617 WLO917609:WLP917617 WVK917609:WVL917617 C983145:D983153 IY983145:IZ983153 SU983145:SV983153 ACQ983145:ACR983153 AMM983145:AMN983153 AWI983145:AWJ983153 BGE983145:BGF983153 BQA983145:BQB983153 BZW983145:BZX983153 CJS983145:CJT983153 CTO983145:CTP983153 DDK983145:DDL983153 DNG983145:DNH983153 DXC983145:DXD983153 EGY983145:EGZ983153 EQU983145:EQV983153 FAQ983145:FAR983153 FKM983145:FKN983153 FUI983145:FUJ983153 GEE983145:GEF983153 GOA983145:GOB983153 GXW983145:GXX983153 HHS983145:HHT983153 HRO983145:HRP983153 IBK983145:IBL983153 ILG983145:ILH983153 IVC983145:IVD983153 JEY983145:JEZ983153 JOU983145:JOV983153 JYQ983145:JYR983153 KIM983145:KIN983153 KSI983145:KSJ983153 LCE983145:LCF983153 LMA983145:LMB983153 LVW983145:LVX983153 MFS983145:MFT983153 MPO983145:MPP983153 MZK983145:MZL983153 NJG983145:NJH983153 NTC983145:NTD983153 OCY983145:OCZ983153 OMU983145:OMV983153 OWQ983145:OWR983153 PGM983145:PGN983153 PQI983145:PQJ983153 QAE983145:QAF983153 QKA983145:QKB983153 QTW983145:QTX983153 RDS983145:RDT983153 RNO983145:RNP983153 RXK983145:RXL983153 SHG983145:SHH983153 SRC983145:SRD983153 TAY983145:TAZ983153 TKU983145:TKV983153 TUQ983145:TUR983153 UEM983145:UEN983153 UOI983145:UOJ983153 UYE983145:UYF983153 VIA983145:VIB983153 VRW983145:VRX983153 WBS983145:WBT983153 WLO983145:WLP983153 WVK983145:WVL983153 TUQ983090:TUR983103 IY114:IZ118 SU114:SV118 ACQ114:ACR118 AMM114:AMN118 AWI114:AWJ118 BGE114:BGF118 BQA114:BQB118 BZW114:BZX118 CJS114:CJT118 CTO114:CTP118 DDK114:DDL118 DNG114:DNH118 DXC114:DXD118 EGY114:EGZ118 EQU114:EQV118 FAQ114:FAR118 FKM114:FKN118 FUI114:FUJ118 GEE114:GEF118 GOA114:GOB118 GXW114:GXX118 HHS114:HHT118 HRO114:HRP118 IBK114:IBL118 ILG114:ILH118 IVC114:IVD118 JEY114:JEZ118 JOU114:JOV118 JYQ114:JYR118 KIM114:KIN118 KSI114:KSJ118 LCE114:LCF118 LMA114:LMB118 LVW114:LVX118 MFS114:MFT118 MPO114:MPP118 MZK114:MZL118 NJG114:NJH118 NTC114:NTD118 OCY114:OCZ118 OMU114:OMV118 OWQ114:OWR118 PGM114:PGN118 PQI114:PQJ118 QAE114:QAF118 QKA114:QKB118 QTW114:QTX118 RDS114:RDT118 RNO114:RNP118 RXK114:RXL118 SHG114:SHH118 SRC114:SRD118 TAY114:TAZ118 TKU114:TKV118 TUQ114:TUR118 UEM114:UEN118 UOI114:UOJ118 UYE114:UYF118 VIA114:VIB118 VRW114:VRX118 WBS114:WBT118 WLO114:WLP118 WVK114:WVL118 C65651:D65655 IY65651:IZ65655 SU65651:SV65655 ACQ65651:ACR65655 AMM65651:AMN65655 AWI65651:AWJ65655 BGE65651:BGF65655 BQA65651:BQB65655 BZW65651:BZX65655 CJS65651:CJT65655 CTO65651:CTP65655 DDK65651:DDL65655 DNG65651:DNH65655 DXC65651:DXD65655 EGY65651:EGZ65655 EQU65651:EQV65655 FAQ65651:FAR65655 FKM65651:FKN65655 FUI65651:FUJ65655 GEE65651:GEF65655 GOA65651:GOB65655 GXW65651:GXX65655 HHS65651:HHT65655 HRO65651:HRP65655 IBK65651:IBL65655 ILG65651:ILH65655 IVC65651:IVD65655 JEY65651:JEZ65655 JOU65651:JOV65655 JYQ65651:JYR65655 KIM65651:KIN65655 KSI65651:KSJ65655 LCE65651:LCF65655 LMA65651:LMB65655 LVW65651:LVX65655 MFS65651:MFT65655 MPO65651:MPP65655 MZK65651:MZL65655 NJG65651:NJH65655 NTC65651:NTD65655 OCY65651:OCZ65655 OMU65651:OMV65655 OWQ65651:OWR65655 PGM65651:PGN65655 PQI65651:PQJ65655 QAE65651:QAF65655 QKA65651:QKB65655 QTW65651:QTX65655 RDS65651:RDT65655 RNO65651:RNP65655 RXK65651:RXL65655 SHG65651:SHH65655 SRC65651:SRD65655 TAY65651:TAZ65655 TKU65651:TKV65655 TUQ65651:TUR65655 UEM65651:UEN65655 UOI65651:UOJ65655 UYE65651:UYF65655 VIA65651:VIB65655 VRW65651:VRX65655 WBS65651:WBT65655 WLO65651:WLP65655 WVK65651:WVL65655 C131187:D131191 IY131187:IZ131191 SU131187:SV131191 ACQ131187:ACR131191 AMM131187:AMN131191 AWI131187:AWJ131191 BGE131187:BGF131191 BQA131187:BQB131191 BZW131187:BZX131191 CJS131187:CJT131191 CTO131187:CTP131191 DDK131187:DDL131191 DNG131187:DNH131191 DXC131187:DXD131191 EGY131187:EGZ131191 EQU131187:EQV131191 FAQ131187:FAR131191 FKM131187:FKN131191 FUI131187:FUJ131191 GEE131187:GEF131191 GOA131187:GOB131191 GXW131187:GXX131191 HHS131187:HHT131191 HRO131187:HRP131191 IBK131187:IBL131191 ILG131187:ILH131191 IVC131187:IVD131191 JEY131187:JEZ131191 JOU131187:JOV131191 JYQ131187:JYR131191 KIM131187:KIN131191 KSI131187:KSJ131191 LCE131187:LCF131191 LMA131187:LMB131191 LVW131187:LVX131191 MFS131187:MFT131191 MPO131187:MPP131191 MZK131187:MZL131191 NJG131187:NJH131191 NTC131187:NTD131191 OCY131187:OCZ131191 OMU131187:OMV131191 OWQ131187:OWR131191 PGM131187:PGN131191 PQI131187:PQJ131191 QAE131187:QAF131191 QKA131187:QKB131191 QTW131187:QTX131191 RDS131187:RDT131191 RNO131187:RNP131191 RXK131187:RXL131191 SHG131187:SHH131191 SRC131187:SRD131191 TAY131187:TAZ131191 TKU131187:TKV131191 TUQ131187:TUR131191 UEM131187:UEN131191 UOI131187:UOJ131191 UYE131187:UYF131191 VIA131187:VIB131191 VRW131187:VRX131191 WBS131187:WBT131191 WLO131187:WLP131191 WVK131187:WVL131191 C196723:D196727 IY196723:IZ196727 SU196723:SV196727 ACQ196723:ACR196727 AMM196723:AMN196727 AWI196723:AWJ196727 BGE196723:BGF196727 BQA196723:BQB196727 BZW196723:BZX196727 CJS196723:CJT196727 CTO196723:CTP196727 DDK196723:DDL196727 DNG196723:DNH196727 DXC196723:DXD196727 EGY196723:EGZ196727 EQU196723:EQV196727 FAQ196723:FAR196727 FKM196723:FKN196727 FUI196723:FUJ196727 GEE196723:GEF196727 GOA196723:GOB196727 GXW196723:GXX196727 HHS196723:HHT196727 HRO196723:HRP196727 IBK196723:IBL196727 ILG196723:ILH196727 IVC196723:IVD196727 JEY196723:JEZ196727 JOU196723:JOV196727 JYQ196723:JYR196727 KIM196723:KIN196727 KSI196723:KSJ196727 LCE196723:LCF196727 LMA196723:LMB196727 LVW196723:LVX196727 MFS196723:MFT196727 MPO196723:MPP196727 MZK196723:MZL196727 NJG196723:NJH196727 NTC196723:NTD196727 OCY196723:OCZ196727 OMU196723:OMV196727 OWQ196723:OWR196727 PGM196723:PGN196727 PQI196723:PQJ196727 QAE196723:QAF196727 QKA196723:QKB196727 QTW196723:QTX196727 RDS196723:RDT196727 RNO196723:RNP196727 RXK196723:RXL196727 SHG196723:SHH196727 SRC196723:SRD196727 TAY196723:TAZ196727 TKU196723:TKV196727 TUQ196723:TUR196727 UEM196723:UEN196727 UOI196723:UOJ196727 UYE196723:UYF196727 VIA196723:VIB196727 VRW196723:VRX196727 WBS196723:WBT196727 WLO196723:WLP196727 WVK196723:WVL196727 C262259:D262263 IY262259:IZ262263 SU262259:SV262263 ACQ262259:ACR262263 AMM262259:AMN262263 AWI262259:AWJ262263 BGE262259:BGF262263 BQA262259:BQB262263 BZW262259:BZX262263 CJS262259:CJT262263 CTO262259:CTP262263 DDK262259:DDL262263 DNG262259:DNH262263 DXC262259:DXD262263 EGY262259:EGZ262263 EQU262259:EQV262263 FAQ262259:FAR262263 FKM262259:FKN262263 FUI262259:FUJ262263 GEE262259:GEF262263 GOA262259:GOB262263 GXW262259:GXX262263 HHS262259:HHT262263 HRO262259:HRP262263 IBK262259:IBL262263 ILG262259:ILH262263 IVC262259:IVD262263 JEY262259:JEZ262263 JOU262259:JOV262263 JYQ262259:JYR262263 KIM262259:KIN262263 KSI262259:KSJ262263 LCE262259:LCF262263 LMA262259:LMB262263 LVW262259:LVX262263 MFS262259:MFT262263 MPO262259:MPP262263 MZK262259:MZL262263 NJG262259:NJH262263 NTC262259:NTD262263 OCY262259:OCZ262263 OMU262259:OMV262263 OWQ262259:OWR262263 PGM262259:PGN262263 PQI262259:PQJ262263 QAE262259:QAF262263 QKA262259:QKB262263 QTW262259:QTX262263 RDS262259:RDT262263 RNO262259:RNP262263 RXK262259:RXL262263 SHG262259:SHH262263 SRC262259:SRD262263 TAY262259:TAZ262263 TKU262259:TKV262263 TUQ262259:TUR262263 UEM262259:UEN262263 UOI262259:UOJ262263 UYE262259:UYF262263 VIA262259:VIB262263 VRW262259:VRX262263 WBS262259:WBT262263 WLO262259:WLP262263 WVK262259:WVL262263 C327795:D327799 IY327795:IZ327799 SU327795:SV327799 ACQ327795:ACR327799 AMM327795:AMN327799 AWI327795:AWJ327799 BGE327795:BGF327799 BQA327795:BQB327799 BZW327795:BZX327799 CJS327795:CJT327799 CTO327795:CTP327799 DDK327795:DDL327799 DNG327795:DNH327799 DXC327795:DXD327799 EGY327795:EGZ327799 EQU327795:EQV327799 FAQ327795:FAR327799 FKM327795:FKN327799 FUI327795:FUJ327799 GEE327795:GEF327799 GOA327795:GOB327799 GXW327795:GXX327799 HHS327795:HHT327799 HRO327795:HRP327799 IBK327795:IBL327799 ILG327795:ILH327799 IVC327795:IVD327799 JEY327795:JEZ327799 JOU327795:JOV327799 JYQ327795:JYR327799 KIM327795:KIN327799 KSI327795:KSJ327799 LCE327795:LCF327799 LMA327795:LMB327799 LVW327795:LVX327799 MFS327795:MFT327799 MPO327795:MPP327799 MZK327795:MZL327799 NJG327795:NJH327799 NTC327795:NTD327799 OCY327795:OCZ327799 OMU327795:OMV327799 OWQ327795:OWR327799 PGM327795:PGN327799 PQI327795:PQJ327799 QAE327795:QAF327799 QKA327795:QKB327799 QTW327795:QTX327799 RDS327795:RDT327799 RNO327795:RNP327799 RXK327795:RXL327799 SHG327795:SHH327799 SRC327795:SRD327799 TAY327795:TAZ327799 TKU327795:TKV327799 TUQ327795:TUR327799 UEM327795:UEN327799 UOI327795:UOJ327799 UYE327795:UYF327799 VIA327795:VIB327799 VRW327795:VRX327799 WBS327795:WBT327799 WLO327795:WLP327799 WVK327795:WVL327799 C393331:D393335 IY393331:IZ393335 SU393331:SV393335 ACQ393331:ACR393335 AMM393331:AMN393335 AWI393331:AWJ393335 BGE393331:BGF393335 BQA393331:BQB393335 BZW393331:BZX393335 CJS393331:CJT393335 CTO393331:CTP393335 DDK393331:DDL393335 DNG393331:DNH393335 DXC393331:DXD393335 EGY393331:EGZ393335 EQU393331:EQV393335 FAQ393331:FAR393335 FKM393331:FKN393335 FUI393331:FUJ393335 GEE393331:GEF393335 GOA393331:GOB393335 GXW393331:GXX393335 HHS393331:HHT393335 HRO393331:HRP393335 IBK393331:IBL393335 ILG393331:ILH393335 IVC393331:IVD393335 JEY393331:JEZ393335 JOU393331:JOV393335 JYQ393331:JYR393335 KIM393331:KIN393335 KSI393331:KSJ393335 LCE393331:LCF393335 LMA393331:LMB393335 LVW393331:LVX393335 MFS393331:MFT393335 MPO393331:MPP393335 MZK393331:MZL393335 NJG393331:NJH393335 NTC393331:NTD393335 OCY393331:OCZ393335 OMU393331:OMV393335 OWQ393331:OWR393335 PGM393331:PGN393335 PQI393331:PQJ393335 QAE393331:QAF393335 QKA393331:QKB393335 QTW393331:QTX393335 RDS393331:RDT393335 RNO393331:RNP393335 RXK393331:RXL393335 SHG393331:SHH393335 SRC393331:SRD393335 TAY393331:TAZ393335 TKU393331:TKV393335 TUQ393331:TUR393335 UEM393331:UEN393335 UOI393331:UOJ393335 UYE393331:UYF393335 VIA393331:VIB393335 VRW393331:VRX393335 WBS393331:WBT393335 WLO393331:WLP393335 WVK393331:WVL393335 C458867:D458871 IY458867:IZ458871 SU458867:SV458871 ACQ458867:ACR458871 AMM458867:AMN458871 AWI458867:AWJ458871 BGE458867:BGF458871 BQA458867:BQB458871 BZW458867:BZX458871 CJS458867:CJT458871 CTO458867:CTP458871 DDK458867:DDL458871 DNG458867:DNH458871 DXC458867:DXD458871 EGY458867:EGZ458871 EQU458867:EQV458871 FAQ458867:FAR458871 FKM458867:FKN458871 FUI458867:FUJ458871 GEE458867:GEF458871 GOA458867:GOB458871 GXW458867:GXX458871 HHS458867:HHT458871 HRO458867:HRP458871 IBK458867:IBL458871 ILG458867:ILH458871 IVC458867:IVD458871 JEY458867:JEZ458871 JOU458867:JOV458871 JYQ458867:JYR458871 KIM458867:KIN458871 KSI458867:KSJ458871 LCE458867:LCF458871 LMA458867:LMB458871 LVW458867:LVX458871 MFS458867:MFT458871 MPO458867:MPP458871 MZK458867:MZL458871 NJG458867:NJH458871 NTC458867:NTD458871 OCY458867:OCZ458871 OMU458867:OMV458871 OWQ458867:OWR458871 PGM458867:PGN458871 PQI458867:PQJ458871 QAE458867:QAF458871 QKA458867:QKB458871 QTW458867:QTX458871 RDS458867:RDT458871 RNO458867:RNP458871 RXK458867:RXL458871 SHG458867:SHH458871 SRC458867:SRD458871 TAY458867:TAZ458871 TKU458867:TKV458871 TUQ458867:TUR458871 UEM458867:UEN458871 UOI458867:UOJ458871 UYE458867:UYF458871 VIA458867:VIB458871 VRW458867:VRX458871 WBS458867:WBT458871 WLO458867:WLP458871 WVK458867:WVL458871 C524403:D524407 IY524403:IZ524407 SU524403:SV524407 ACQ524403:ACR524407 AMM524403:AMN524407 AWI524403:AWJ524407 BGE524403:BGF524407 BQA524403:BQB524407 BZW524403:BZX524407 CJS524403:CJT524407 CTO524403:CTP524407 DDK524403:DDL524407 DNG524403:DNH524407 DXC524403:DXD524407 EGY524403:EGZ524407 EQU524403:EQV524407 FAQ524403:FAR524407 FKM524403:FKN524407 FUI524403:FUJ524407 GEE524403:GEF524407 GOA524403:GOB524407 GXW524403:GXX524407 HHS524403:HHT524407 HRO524403:HRP524407 IBK524403:IBL524407 ILG524403:ILH524407 IVC524403:IVD524407 JEY524403:JEZ524407 JOU524403:JOV524407 JYQ524403:JYR524407 KIM524403:KIN524407 KSI524403:KSJ524407 LCE524403:LCF524407 LMA524403:LMB524407 LVW524403:LVX524407 MFS524403:MFT524407 MPO524403:MPP524407 MZK524403:MZL524407 NJG524403:NJH524407 NTC524403:NTD524407 OCY524403:OCZ524407 OMU524403:OMV524407 OWQ524403:OWR524407 PGM524403:PGN524407 PQI524403:PQJ524407 QAE524403:QAF524407 QKA524403:QKB524407 QTW524403:QTX524407 RDS524403:RDT524407 RNO524403:RNP524407 RXK524403:RXL524407 SHG524403:SHH524407 SRC524403:SRD524407 TAY524403:TAZ524407 TKU524403:TKV524407 TUQ524403:TUR524407 UEM524403:UEN524407 UOI524403:UOJ524407 UYE524403:UYF524407 VIA524403:VIB524407 VRW524403:VRX524407 WBS524403:WBT524407 WLO524403:WLP524407 WVK524403:WVL524407 C589939:D589943 IY589939:IZ589943 SU589939:SV589943 ACQ589939:ACR589943 AMM589939:AMN589943 AWI589939:AWJ589943 BGE589939:BGF589943 BQA589939:BQB589943 BZW589939:BZX589943 CJS589939:CJT589943 CTO589939:CTP589943 DDK589939:DDL589943 DNG589939:DNH589943 DXC589939:DXD589943 EGY589939:EGZ589943 EQU589939:EQV589943 FAQ589939:FAR589943 FKM589939:FKN589943 FUI589939:FUJ589943 GEE589939:GEF589943 GOA589939:GOB589943 GXW589939:GXX589943 HHS589939:HHT589943 HRO589939:HRP589943 IBK589939:IBL589943 ILG589939:ILH589943 IVC589939:IVD589943 JEY589939:JEZ589943 JOU589939:JOV589943 JYQ589939:JYR589943 KIM589939:KIN589943 KSI589939:KSJ589943 LCE589939:LCF589943 LMA589939:LMB589943 LVW589939:LVX589943 MFS589939:MFT589943 MPO589939:MPP589943 MZK589939:MZL589943 NJG589939:NJH589943 NTC589939:NTD589943 OCY589939:OCZ589943 OMU589939:OMV589943 OWQ589939:OWR589943 PGM589939:PGN589943 PQI589939:PQJ589943 QAE589939:QAF589943 QKA589939:QKB589943 QTW589939:QTX589943 RDS589939:RDT589943 RNO589939:RNP589943 RXK589939:RXL589943 SHG589939:SHH589943 SRC589939:SRD589943 TAY589939:TAZ589943 TKU589939:TKV589943 TUQ589939:TUR589943 UEM589939:UEN589943 UOI589939:UOJ589943 UYE589939:UYF589943 VIA589939:VIB589943 VRW589939:VRX589943 WBS589939:WBT589943 WLO589939:WLP589943 WVK589939:WVL589943 C655475:D655479 IY655475:IZ655479 SU655475:SV655479 ACQ655475:ACR655479 AMM655475:AMN655479 AWI655475:AWJ655479 BGE655475:BGF655479 BQA655475:BQB655479 BZW655475:BZX655479 CJS655475:CJT655479 CTO655475:CTP655479 DDK655475:DDL655479 DNG655475:DNH655479 DXC655475:DXD655479 EGY655475:EGZ655479 EQU655475:EQV655479 FAQ655475:FAR655479 FKM655475:FKN655479 FUI655475:FUJ655479 GEE655475:GEF655479 GOA655475:GOB655479 GXW655475:GXX655479 HHS655475:HHT655479 HRO655475:HRP655479 IBK655475:IBL655479 ILG655475:ILH655479 IVC655475:IVD655479 JEY655475:JEZ655479 JOU655475:JOV655479 JYQ655475:JYR655479 KIM655475:KIN655479 KSI655475:KSJ655479 LCE655475:LCF655479 LMA655475:LMB655479 LVW655475:LVX655479 MFS655475:MFT655479 MPO655475:MPP655479 MZK655475:MZL655479 NJG655475:NJH655479 NTC655475:NTD655479 OCY655475:OCZ655479 OMU655475:OMV655479 OWQ655475:OWR655479 PGM655475:PGN655479 PQI655475:PQJ655479 QAE655475:QAF655479 QKA655475:QKB655479 QTW655475:QTX655479 RDS655475:RDT655479 RNO655475:RNP655479 RXK655475:RXL655479 SHG655475:SHH655479 SRC655475:SRD655479 TAY655475:TAZ655479 TKU655475:TKV655479 TUQ655475:TUR655479 UEM655475:UEN655479 UOI655475:UOJ655479 UYE655475:UYF655479 VIA655475:VIB655479 VRW655475:VRX655479 WBS655475:WBT655479 WLO655475:WLP655479 WVK655475:WVL655479 C721011:D721015 IY721011:IZ721015 SU721011:SV721015 ACQ721011:ACR721015 AMM721011:AMN721015 AWI721011:AWJ721015 BGE721011:BGF721015 BQA721011:BQB721015 BZW721011:BZX721015 CJS721011:CJT721015 CTO721011:CTP721015 DDK721011:DDL721015 DNG721011:DNH721015 DXC721011:DXD721015 EGY721011:EGZ721015 EQU721011:EQV721015 FAQ721011:FAR721015 FKM721011:FKN721015 FUI721011:FUJ721015 GEE721011:GEF721015 GOA721011:GOB721015 GXW721011:GXX721015 HHS721011:HHT721015 HRO721011:HRP721015 IBK721011:IBL721015 ILG721011:ILH721015 IVC721011:IVD721015 JEY721011:JEZ721015 JOU721011:JOV721015 JYQ721011:JYR721015 KIM721011:KIN721015 KSI721011:KSJ721015 LCE721011:LCF721015 LMA721011:LMB721015 LVW721011:LVX721015 MFS721011:MFT721015 MPO721011:MPP721015 MZK721011:MZL721015 NJG721011:NJH721015 NTC721011:NTD721015 OCY721011:OCZ721015 OMU721011:OMV721015 OWQ721011:OWR721015 PGM721011:PGN721015 PQI721011:PQJ721015 QAE721011:QAF721015 QKA721011:QKB721015 QTW721011:QTX721015 RDS721011:RDT721015 RNO721011:RNP721015 RXK721011:RXL721015 SHG721011:SHH721015 SRC721011:SRD721015 TAY721011:TAZ721015 TKU721011:TKV721015 TUQ721011:TUR721015 UEM721011:UEN721015 UOI721011:UOJ721015 UYE721011:UYF721015 VIA721011:VIB721015 VRW721011:VRX721015 WBS721011:WBT721015 WLO721011:WLP721015 WVK721011:WVL721015 C786547:D786551 IY786547:IZ786551 SU786547:SV786551 ACQ786547:ACR786551 AMM786547:AMN786551 AWI786547:AWJ786551 BGE786547:BGF786551 BQA786547:BQB786551 BZW786547:BZX786551 CJS786547:CJT786551 CTO786547:CTP786551 DDK786547:DDL786551 DNG786547:DNH786551 DXC786547:DXD786551 EGY786547:EGZ786551 EQU786547:EQV786551 FAQ786547:FAR786551 FKM786547:FKN786551 FUI786547:FUJ786551 GEE786547:GEF786551 GOA786547:GOB786551 GXW786547:GXX786551 HHS786547:HHT786551 HRO786547:HRP786551 IBK786547:IBL786551 ILG786547:ILH786551 IVC786547:IVD786551 JEY786547:JEZ786551 JOU786547:JOV786551 JYQ786547:JYR786551 KIM786547:KIN786551 KSI786547:KSJ786551 LCE786547:LCF786551 LMA786547:LMB786551 LVW786547:LVX786551 MFS786547:MFT786551 MPO786547:MPP786551 MZK786547:MZL786551 NJG786547:NJH786551 NTC786547:NTD786551 OCY786547:OCZ786551 OMU786547:OMV786551 OWQ786547:OWR786551 PGM786547:PGN786551 PQI786547:PQJ786551 QAE786547:QAF786551 QKA786547:QKB786551 QTW786547:QTX786551 RDS786547:RDT786551 RNO786547:RNP786551 RXK786547:RXL786551 SHG786547:SHH786551 SRC786547:SRD786551 TAY786547:TAZ786551 TKU786547:TKV786551 TUQ786547:TUR786551 UEM786547:UEN786551 UOI786547:UOJ786551 UYE786547:UYF786551 VIA786547:VIB786551 VRW786547:VRX786551 WBS786547:WBT786551 WLO786547:WLP786551 WVK786547:WVL786551 C852083:D852087 IY852083:IZ852087 SU852083:SV852087 ACQ852083:ACR852087 AMM852083:AMN852087 AWI852083:AWJ852087 BGE852083:BGF852087 BQA852083:BQB852087 BZW852083:BZX852087 CJS852083:CJT852087 CTO852083:CTP852087 DDK852083:DDL852087 DNG852083:DNH852087 DXC852083:DXD852087 EGY852083:EGZ852087 EQU852083:EQV852087 FAQ852083:FAR852087 FKM852083:FKN852087 FUI852083:FUJ852087 GEE852083:GEF852087 GOA852083:GOB852087 GXW852083:GXX852087 HHS852083:HHT852087 HRO852083:HRP852087 IBK852083:IBL852087 ILG852083:ILH852087 IVC852083:IVD852087 JEY852083:JEZ852087 JOU852083:JOV852087 JYQ852083:JYR852087 KIM852083:KIN852087 KSI852083:KSJ852087 LCE852083:LCF852087 LMA852083:LMB852087 LVW852083:LVX852087 MFS852083:MFT852087 MPO852083:MPP852087 MZK852083:MZL852087 NJG852083:NJH852087 NTC852083:NTD852087 OCY852083:OCZ852087 OMU852083:OMV852087 OWQ852083:OWR852087 PGM852083:PGN852087 PQI852083:PQJ852087 QAE852083:QAF852087 QKA852083:QKB852087 QTW852083:QTX852087 RDS852083:RDT852087 RNO852083:RNP852087 RXK852083:RXL852087 SHG852083:SHH852087 SRC852083:SRD852087 TAY852083:TAZ852087 TKU852083:TKV852087 TUQ852083:TUR852087 UEM852083:UEN852087 UOI852083:UOJ852087 UYE852083:UYF852087 VIA852083:VIB852087 VRW852083:VRX852087 WBS852083:WBT852087 WLO852083:WLP852087 WVK852083:WVL852087 C917619:D917623 IY917619:IZ917623 SU917619:SV917623 ACQ917619:ACR917623 AMM917619:AMN917623 AWI917619:AWJ917623 BGE917619:BGF917623 BQA917619:BQB917623 BZW917619:BZX917623 CJS917619:CJT917623 CTO917619:CTP917623 DDK917619:DDL917623 DNG917619:DNH917623 DXC917619:DXD917623 EGY917619:EGZ917623 EQU917619:EQV917623 FAQ917619:FAR917623 FKM917619:FKN917623 FUI917619:FUJ917623 GEE917619:GEF917623 GOA917619:GOB917623 GXW917619:GXX917623 HHS917619:HHT917623 HRO917619:HRP917623 IBK917619:IBL917623 ILG917619:ILH917623 IVC917619:IVD917623 JEY917619:JEZ917623 JOU917619:JOV917623 JYQ917619:JYR917623 KIM917619:KIN917623 KSI917619:KSJ917623 LCE917619:LCF917623 LMA917619:LMB917623 LVW917619:LVX917623 MFS917619:MFT917623 MPO917619:MPP917623 MZK917619:MZL917623 NJG917619:NJH917623 NTC917619:NTD917623 OCY917619:OCZ917623 OMU917619:OMV917623 OWQ917619:OWR917623 PGM917619:PGN917623 PQI917619:PQJ917623 QAE917619:QAF917623 QKA917619:QKB917623 QTW917619:QTX917623 RDS917619:RDT917623 RNO917619:RNP917623 RXK917619:RXL917623 SHG917619:SHH917623 SRC917619:SRD917623 TAY917619:TAZ917623 TKU917619:TKV917623 TUQ917619:TUR917623 UEM917619:UEN917623 UOI917619:UOJ917623 UYE917619:UYF917623 VIA917619:VIB917623 VRW917619:VRX917623 WBS917619:WBT917623 WLO917619:WLP917623 WVK917619:WVL917623 C983155:D983159 IY983155:IZ983159 SU983155:SV983159 ACQ983155:ACR983159 AMM983155:AMN983159 AWI983155:AWJ983159 BGE983155:BGF983159 BQA983155:BQB983159 BZW983155:BZX983159 CJS983155:CJT983159 CTO983155:CTP983159 DDK983155:DDL983159 DNG983155:DNH983159 DXC983155:DXD983159 EGY983155:EGZ983159 EQU983155:EQV983159 FAQ983155:FAR983159 FKM983155:FKN983159 FUI983155:FUJ983159 GEE983155:GEF983159 GOA983155:GOB983159 GXW983155:GXX983159 HHS983155:HHT983159 HRO983155:HRP983159 IBK983155:IBL983159 ILG983155:ILH983159 IVC983155:IVD983159 JEY983155:JEZ983159 JOU983155:JOV983159 JYQ983155:JYR983159 KIM983155:KIN983159 KSI983155:KSJ983159 LCE983155:LCF983159 LMA983155:LMB983159 LVW983155:LVX983159 MFS983155:MFT983159 MPO983155:MPP983159 MZK983155:MZL983159 NJG983155:NJH983159 NTC983155:NTD983159 OCY983155:OCZ983159 OMU983155:OMV983159 OWQ983155:OWR983159 PGM983155:PGN983159 PQI983155:PQJ983159 QAE983155:QAF983159 QKA983155:QKB983159 QTW983155:QTX983159 RDS983155:RDT983159 RNO983155:RNP983159 RXK983155:RXL983159 SHG983155:SHH983159 SRC983155:SRD983159 TAY983155:TAZ983159 TKU983155:TKV983159 TUQ983155:TUR983159 UEM983155:UEN983159 UOI983155:UOJ983159 UYE983155:UYF983159 VIA983155:VIB983159 VRW983155:VRX983159 WBS983155:WBT983159 WLO983155:WLP983159 WVK983155:WVL983159 WLO983090:WLP983103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C65581:D65584 IY65581:IZ65584 SU65581:SV65584 ACQ65581:ACR65584 AMM65581:AMN65584 AWI65581:AWJ65584 BGE65581:BGF65584 BQA65581:BQB65584 BZW65581:BZX65584 CJS65581:CJT65584 CTO65581:CTP65584 DDK65581:DDL65584 DNG65581:DNH65584 DXC65581:DXD65584 EGY65581:EGZ65584 EQU65581:EQV65584 FAQ65581:FAR65584 FKM65581:FKN65584 FUI65581:FUJ65584 GEE65581:GEF65584 GOA65581:GOB65584 GXW65581:GXX65584 HHS65581:HHT65584 HRO65581:HRP65584 IBK65581:IBL65584 ILG65581:ILH65584 IVC65581:IVD65584 JEY65581:JEZ65584 JOU65581:JOV65584 JYQ65581:JYR65584 KIM65581:KIN65584 KSI65581:KSJ65584 LCE65581:LCF65584 LMA65581:LMB65584 LVW65581:LVX65584 MFS65581:MFT65584 MPO65581:MPP65584 MZK65581:MZL65584 NJG65581:NJH65584 NTC65581:NTD65584 OCY65581:OCZ65584 OMU65581:OMV65584 OWQ65581:OWR65584 PGM65581:PGN65584 PQI65581:PQJ65584 QAE65581:QAF65584 QKA65581:QKB65584 QTW65581:QTX65584 RDS65581:RDT65584 RNO65581:RNP65584 RXK65581:RXL65584 SHG65581:SHH65584 SRC65581:SRD65584 TAY65581:TAZ65584 TKU65581:TKV65584 TUQ65581:TUR65584 UEM65581:UEN65584 UOI65581:UOJ65584 UYE65581:UYF65584 VIA65581:VIB65584 VRW65581:VRX65584 WBS65581:WBT65584 WLO65581:WLP65584 WVK65581:WVL65584 C131117:D131120 IY131117:IZ131120 SU131117:SV131120 ACQ131117:ACR131120 AMM131117:AMN131120 AWI131117:AWJ131120 BGE131117:BGF131120 BQA131117:BQB131120 BZW131117:BZX131120 CJS131117:CJT131120 CTO131117:CTP131120 DDK131117:DDL131120 DNG131117:DNH131120 DXC131117:DXD131120 EGY131117:EGZ131120 EQU131117:EQV131120 FAQ131117:FAR131120 FKM131117:FKN131120 FUI131117:FUJ131120 GEE131117:GEF131120 GOA131117:GOB131120 GXW131117:GXX131120 HHS131117:HHT131120 HRO131117:HRP131120 IBK131117:IBL131120 ILG131117:ILH131120 IVC131117:IVD131120 JEY131117:JEZ131120 JOU131117:JOV131120 JYQ131117:JYR131120 KIM131117:KIN131120 KSI131117:KSJ131120 LCE131117:LCF131120 LMA131117:LMB131120 LVW131117:LVX131120 MFS131117:MFT131120 MPO131117:MPP131120 MZK131117:MZL131120 NJG131117:NJH131120 NTC131117:NTD131120 OCY131117:OCZ131120 OMU131117:OMV131120 OWQ131117:OWR131120 PGM131117:PGN131120 PQI131117:PQJ131120 QAE131117:QAF131120 QKA131117:QKB131120 QTW131117:QTX131120 RDS131117:RDT131120 RNO131117:RNP131120 RXK131117:RXL131120 SHG131117:SHH131120 SRC131117:SRD131120 TAY131117:TAZ131120 TKU131117:TKV131120 TUQ131117:TUR131120 UEM131117:UEN131120 UOI131117:UOJ131120 UYE131117:UYF131120 VIA131117:VIB131120 VRW131117:VRX131120 WBS131117:WBT131120 WLO131117:WLP131120 WVK131117:WVL131120 C196653:D196656 IY196653:IZ196656 SU196653:SV196656 ACQ196653:ACR196656 AMM196653:AMN196656 AWI196653:AWJ196656 BGE196653:BGF196656 BQA196653:BQB196656 BZW196653:BZX196656 CJS196653:CJT196656 CTO196653:CTP196656 DDK196653:DDL196656 DNG196653:DNH196656 DXC196653:DXD196656 EGY196653:EGZ196656 EQU196653:EQV196656 FAQ196653:FAR196656 FKM196653:FKN196656 FUI196653:FUJ196656 GEE196653:GEF196656 GOA196653:GOB196656 GXW196653:GXX196656 HHS196653:HHT196656 HRO196653:HRP196656 IBK196653:IBL196656 ILG196653:ILH196656 IVC196653:IVD196656 JEY196653:JEZ196656 JOU196653:JOV196656 JYQ196653:JYR196656 KIM196653:KIN196656 KSI196653:KSJ196656 LCE196653:LCF196656 LMA196653:LMB196656 LVW196653:LVX196656 MFS196653:MFT196656 MPO196653:MPP196656 MZK196653:MZL196656 NJG196653:NJH196656 NTC196653:NTD196656 OCY196653:OCZ196656 OMU196653:OMV196656 OWQ196653:OWR196656 PGM196653:PGN196656 PQI196653:PQJ196656 QAE196653:QAF196656 QKA196653:QKB196656 QTW196653:QTX196656 RDS196653:RDT196656 RNO196653:RNP196656 RXK196653:RXL196656 SHG196653:SHH196656 SRC196653:SRD196656 TAY196653:TAZ196656 TKU196653:TKV196656 TUQ196653:TUR196656 UEM196653:UEN196656 UOI196653:UOJ196656 UYE196653:UYF196656 VIA196653:VIB196656 VRW196653:VRX196656 WBS196653:WBT196656 WLO196653:WLP196656 WVK196653:WVL196656 C262189:D262192 IY262189:IZ262192 SU262189:SV262192 ACQ262189:ACR262192 AMM262189:AMN262192 AWI262189:AWJ262192 BGE262189:BGF262192 BQA262189:BQB262192 BZW262189:BZX262192 CJS262189:CJT262192 CTO262189:CTP262192 DDK262189:DDL262192 DNG262189:DNH262192 DXC262189:DXD262192 EGY262189:EGZ262192 EQU262189:EQV262192 FAQ262189:FAR262192 FKM262189:FKN262192 FUI262189:FUJ262192 GEE262189:GEF262192 GOA262189:GOB262192 GXW262189:GXX262192 HHS262189:HHT262192 HRO262189:HRP262192 IBK262189:IBL262192 ILG262189:ILH262192 IVC262189:IVD262192 JEY262189:JEZ262192 JOU262189:JOV262192 JYQ262189:JYR262192 KIM262189:KIN262192 KSI262189:KSJ262192 LCE262189:LCF262192 LMA262189:LMB262192 LVW262189:LVX262192 MFS262189:MFT262192 MPO262189:MPP262192 MZK262189:MZL262192 NJG262189:NJH262192 NTC262189:NTD262192 OCY262189:OCZ262192 OMU262189:OMV262192 OWQ262189:OWR262192 PGM262189:PGN262192 PQI262189:PQJ262192 QAE262189:QAF262192 QKA262189:QKB262192 QTW262189:QTX262192 RDS262189:RDT262192 RNO262189:RNP262192 RXK262189:RXL262192 SHG262189:SHH262192 SRC262189:SRD262192 TAY262189:TAZ262192 TKU262189:TKV262192 TUQ262189:TUR262192 UEM262189:UEN262192 UOI262189:UOJ262192 UYE262189:UYF262192 VIA262189:VIB262192 VRW262189:VRX262192 WBS262189:WBT262192 WLO262189:WLP262192 WVK262189:WVL262192 C327725:D327728 IY327725:IZ327728 SU327725:SV327728 ACQ327725:ACR327728 AMM327725:AMN327728 AWI327725:AWJ327728 BGE327725:BGF327728 BQA327725:BQB327728 BZW327725:BZX327728 CJS327725:CJT327728 CTO327725:CTP327728 DDK327725:DDL327728 DNG327725:DNH327728 DXC327725:DXD327728 EGY327725:EGZ327728 EQU327725:EQV327728 FAQ327725:FAR327728 FKM327725:FKN327728 FUI327725:FUJ327728 GEE327725:GEF327728 GOA327725:GOB327728 GXW327725:GXX327728 HHS327725:HHT327728 HRO327725:HRP327728 IBK327725:IBL327728 ILG327725:ILH327728 IVC327725:IVD327728 JEY327725:JEZ327728 JOU327725:JOV327728 JYQ327725:JYR327728 KIM327725:KIN327728 KSI327725:KSJ327728 LCE327725:LCF327728 LMA327725:LMB327728 LVW327725:LVX327728 MFS327725:MFT327728 MPO327725:MPP327728 MZK327725:MZL327728 NJG327725:NJH327728 NTC327725:NTD327728 OCY327725:OCZ327728 OMU327725:OMV327728 OWQ327725:OWR327728 PGM327725:PGN327728 PQI327725:PQJ327728 QAE327725:QAF327728 QKA327725:QKB327728 QTW327725:QTX327728 RDS327725:RDT327728 RNO327725:RNP327728 RXK327725:RXL327728 SHG327725:SHH327728 SRC327725:SRD327728 TAY327725:TAZ327728 TKU327725:TKV327728 TUQ327725:TUR327728 UEM327725:UEN327728 UOI327725:UOJ327728 UYE327725:UYF327728 VIA327725:VIB327728 VRW327725:VRX327728 WBS327725:WBT327728 WLO327725:WLP327728 WVK327725:WVL327728 C393261:D393264 IY393261:IZ393264 SU393261:SV393264 ACQ393261:ACR393264 AMM393261:AMN393264 AWI393261:AWJ393264 BGE393261:BGF393264 BQA393261:BQB393264 BZW393261:BZX393264 CJS393261:CJT393264 CTO393261:CTP393264 DDK393261:DDL393264 DNG393261:DNH393264 DXC393261:DXD393264 EGY393261:EGZ393264 EQU393261:EQV393264 FAQ393261:FAR393264 FKM393261:FKN393264 FUI393261:FUJ393264 GEE393261:GEF393264 GOA393261:GOB393264 GXW393261:GXX393264 HHS393261:HHT393264 HRO393261:HRP393264 IBK393261:IBL393264 ILG393261:ILH393264 IVC393261:IVD393264 JEY393261:JEZ393264 JOU393261:JOV393264 JYQ393261:JYR393264 KIM393261:KIN393264 KSI393261:KSJ393264 LCE393261:LCF393264 LMA393261:LMB393264 LVW393261:LVX393264 MFS393261:MFT393264 MPO393261:MPP393264 MZK393261:MZL393264 NJG393261:NJH393264 NTC393261:NTD393264 OCY393261:OCZ393264 OMU393261:OMV393264 OWQ393261:OWR393264 PGM393261:PGN393264 PQI393261:PQJ393264 QAE393261:QAF393264 QKA393261:QKB393264 QTW393261:QTX393264 RDS393261:RDT393264 RNO393261:RNP393264 RXK393261:RXL393264 SHG393261:SHH393264 SRC393261:SRD393264 TAY393261:TAZ393264 TKU393261:TKV393264 TUQ393261:TUR393264 UEM393261:UEN393264 UOI393261:UOJ393264 UYE393261:UYF393264 VIA393261:VIB393264 VRW393261:VRX393264 WBS393261:WBT393264 WLO393261:WLP393264 WVK393261:WVL393264 C458797:D458800 IY458797:IZ458800 SU458797:SV458800 ACQ458797:ACR458800 AMM458797:AMN458800 AWI458797:AWJ458800 BGE458797:BGF458800 BQA458797:BQB458800 BZW458797:BZX458800 CJS458797:CJT458800 CTO458797:CTP458800 DDK458797:DDL458800 DNG458797:DNH458800 DXC458797:DXD458800 EGY458797:EGZ458800 EQU458797:EQV458800 FAQ458797:FAR458800 FKM458797:FKN458800 FUI458797:FUJ458800 GEE458797:GEF458800 GOA458797:GOB458800 GXW458797:GXX458800 HHS458797:HHT458800 HRO458797:HRP458800 IBK458797:IBL458800 ILG458797:ILH458800 IVC458797:IVD458800 JEY458797:JEZ458800 JOU458797:JOV458800 JYQ458797:JYR458800 KIM458797:KIN458800 KSI458797:KSJ458800 LCE458797:LCF458800 LMA458797:LMB458800 LVW458797:LVX458800 MFS458797:MFT458800 MPO458797:MPP458800 MZK458797:MZL458800 NJG458797:NJH458800 NTC458797:NTD458800 OCY458797:OCZ458800 OMU458797:OMV458800 OWQ458797:OWR458800 PGM458797:PGN458800 PQI458797:PQJ458800 QAE458797:QAF458800 QKA458797:QKB458800 QTW458797:QTX458800 RDS458797:RDT458800 RNO458797:RNP458800 RXK458797:RXL458800 SHG458797:SHH458800 SRC458797:SRD458800 TAY458797:TAZ458800 TKU458797:TKV458800 TUQ458797:TUR458800 UEM458797:UEN458800 UOI458797:UOJ458800 UYE458797:UYF458800 VIA458797:VIB458800 VRW458797:VRX458800 WBS458797:WBT458800 WLO458797:WLP458800 WVK458797:WVL458800 C524333:D524336 IY524333:IZ524336 SU524333:SV524336 ACQ524333:ACR524336 AMM524333:AMN524336 AWI524333:AWJ524336 BGE524333:BGF524336 BQA524333:BQB524336 BZW524333:BZX524336 CJS524333:CJT524336 CTO524333:CTP524336 DDK524333:DDL524336 DNG524333:DNH524336 DXC524333:DXD524336 EGY524333:EGZ524336 EQU524333:EQV524336 FAQ524333:FAR524336 FKM524333:FKN524336 FUI524333:FUJ524336 GEE524333:GEF524336 GOA524333:GOB524336 GXW524333:GXX524336 HHS524333:HHT524336 HRO524333:HRP524336 IBK524333:IBL524336 ILG524333:ILH524336 IVC524333:IVD524336 JEY524333:JEZ524336 JOU524333:JOV524336 JYQ524333:JYR524336 KIM524333:KIN524336 KSI524333:KSJ524336 LCE524333:LCF524336 LMA524333:LMB524336 LVW524333:LVX524336 MFS524333:MFT524336 MPO524333:MPP524336 MZK524333:MZL524336 NJG524333:NJH524336 NTC524333:NTD524336 OCY524333:OCZ524336 OMU524333:OMV524336 OWQ524333:OWR524336 PGM524333:PGN524336 PQI524333:PQJ524336 QAE524333:QAF524336 QKA524333:QKB524336 QTW524333:QTX524336 RDS524333:RDT524336 RNO524333:RNP524336 RXK524333:RXL524336 SHG524333:SHH524336 SRC524333:SRD524336 TAY524333:TAZ524336 TKU524333:TKV524336 TUQ524333:TUR524336 UEM524333:UEN524336 UOI524333:UOJ524336 UYE524333:UYF524336 VIA524333:VIB524336 VRW524333:VRX524336 WBS524333:WBT524336 WLO524333:WLP524336 WVK524333:WVL524336 C589869:D589872 IY589869:IZ589872 SU589869:SV589872 ACQ589869:ACR589872 AMM589869:AMN589872 AWI589869:AWJ589872 BGE589869:BGF589872 BQA589869:BQB589872 BZW589869:BZX589872 CJS589869:CJT589872 CTO589869:CTP589872 DDK589869:DDL589872 DNG589869:DNH589872 DXC589869:DXD589872 EGY589869:EGZ589872 EQU589869:EQV589872 FAQ589869:FAR589872 FKM589869:FKN589872 FUI589869:FUJ589872 GEE589869:GEF589872 GOA589869:GOB589872 GXW589869:GXX589872 HHS589869:HHT589872 HRO589869:HRP589872 IBK589869:IBL589872 ILG589869:ILH589872 IVC589869:IVD589872 JEY589869:JEZ589872 JOU589869:JOV589872 JYQ589869:JYR589872 KIM589869:KIN589872 KSI589869:KSJ589872 LCE589869:LCF589872 LMA589869:LMB589872 LVW589869:LVX589872 MFS589869:MFT589872 MPO589869:MPP589872 MZK589869:MZL589872 NJG589869:NJH589872 NTC589869:NTD589872 OCY589869:OCZ589872 OMU589869:OMV589872 OWQ589869:OWR589872 PGM589869:PGN589872 PQI589869:PQJ589872 QAE589869:QAF589872 QKA589869:QKB589872 QTW589869:QTX589872 RDS589869:RDT589872 RNO589869:RNP589872 RXK589869:RXL589872 SHG589869:SHH589872 SRC589869:SRD589872 TAY589869:TAZ589872 TKU589869:TKV589872 TUQ589869:TUR589872 UEM589869:UEN589872 UOI589869:UOJ589872 UYE589869:UYF589872 VIA589869:VIB589872 VRW589869:VRX589872 WBS589869:WBT589872 WLO589869:WLP589872 WVK589869:WVL589872 C655405:D655408 IY655405:IZ655408 SU655405:SV655408 ACQ655405:ACR655408 AMM655405:AMN655408 AWI655405:AWJ655408 BGE655405:BGF655408 BQA655405:BQB655408 BZW655405:BZX655408 CJS655405:CJT655408 CTO655405:CTP655408 DDK655405:DDL655408 DNG655405:DNH655408 DXC655405:DXD655408 EGY655405:EGZ655408 EQU655405:EQV655408 FAQ655405:FAR655408 FKM655405:FKN655408 FUI655405:FUJ655408 GEE655405:GEF655408 GOA655405:GOB655408 GXW655405:GXX655408 HHS655405:HHT655408 HRO655405:HRP655408 IBK655405:IBL655408 ILG655405:ILH655408 IVC655405:IVD655408 JEY655405:JEZ655408 JOU655405:JOV655408 JYQ655405:JYR655408 KIM655405:KIN655408 KSI655405:KSJ655408 LCE655405:LCF655408 LMA655405:LMB655408 LVW655405:LVX655408 MFS655405:MFT655408 MPO655405:MPP655408 MZK655405:MZL655408 NJG655405:NJH655408 NTC655405:NTD655408 OCY655405:OCZ655408 OMU655405:OMV655408 OWQ655405:OWR655408 PGM655405:PGN655408 PQI655405:PQJ655408 QAE655405:QAF655408 QKA655405:QKB655408 QTW655405:QTX655408 RDS655405:RDT655408 RNO655405:RNP655408 RXK655405:RXL655408 SHG655405:SHH655408 SRC655405:SRD655408 TAY655405:TAZ655408 TKU655405:TKV655408 TUQ655405:TUR655408 UEM655405:UEN655408 UOI655405:UOJ655408 UYE655405:UYF655408 VIA655405:VIB655408 VRW655405:VRX655408 WBS655405:WBT655408 WLO655405:WLP655408 WVK655405:WVL655408 C720941:D720944 IY720941:IZ720944 SU720941:SV720944 ACQ720941:ACR720944 AMM720941:AMN720944 AWI720941:AWJ720944 BGE720941:BGF720944 BQA720941:BQB720944 BZW720941:BZX720944 CJS720941:CJT720944 CTO720941:CTP720944 DDK720941:DDL720944 DNG720941:DNH720944 DXC720941:DXD720944 EGY720941:EGZ720944 EQU720941:EQV720944 FAQ720941:FAR720944 FKM720941:FKN720944 FUI720941:FUJ720944 GEE720941:GEF720944 GOA720941:GOB720944 GXW720941:GXX720944 HHS720941:HHT720944 HRO720941:HRP720944 IBK720941:IBL720944 ILG720941:ILH720944 IVC720941:IVD720944 JEY720941:JEZ720944 JOU720941:JOV720944 JYQ720941:JYR720944 KIM720941:KIN720944 KSI720941:KSJ720944 LCE720941:LCF720944 LMA720941:LMB720944 LVW720941:LVX720944 MFS720941:MFT720944 MPO720941:MPP720944 MZK720941:MZL720944 NJG720941:NJH720944 NTC720941:NTD720944 OCY720941:OCZ720944 OMU720941:OMV720944 OWQ720941:OWR720944 PGM720941:PGN720944 PQI720941:PQJ720944 QAE720941:QAF720944 QKA720941:QKB720944 QTW720941:QTX720944 RDS720941:RDT720944 RNO720941:RNP720944 RXK720941:RXL720944 SHG720941:SHH720944 SRC720941:SRD720944 TAY720941:TAZ720944 TKU720941:TKV720944 TUQ720941:TUR720944 UEM720941:UEN720944 UOI720941:UOJ720944 UYE720941:UYF720944 VIA720941:VIB720944 VRW720941:VRX720944 WBS720941:WBT720944 WLO720941:WLP720944 WVK720941:WVL720944 C786477:D786480 IY786477:IZ786480 SU786477:SV786480 ACQ786477:ACR786480 AMM786477:AMN786480 AWI786477:AWJ786480 BGE786477:BGF786480 BQA786477:BQB786480 BZW786477:BZX786480 CJS786477:CJT786480 CTO786477:CTP786480 DDK786477:DDL786480 DNG786477:DNH786480 DXC786477:DXD786480 EGY786477:EGZ786480 EQU786477:EQV786480 FAQ786477:FAR786480 FKM786477:FKN786480 FUI786477:FUJ786480 GEE786477:GEF786480 GOA786477:GOB786480 GXW786477:GXX786480 HHS786477:HHT786480 HRO786477:HRP786480 IBK786477:IBL786480 ILG786477:ILH786480 IVC786477:IVD786480 JEY786477:JEZ786480 JOU786477:JOV786480 JYQ786477:JYR786480 KIM786477:KIN786480 KSI786477:KSJ786480 LCE786477:LCF786480 LMA786477:LMB786480 LVW786477:LVX786480 MFS786477:MFT786480 MPO786477:MPP786480 MZK786477:MZL786480 NJG786477:NJH786480 NTC786477:NTD786480 OCY786477:OCZ786480 OMU786477:OMV786480 OWQ786477:OWR786480 PGM786477:PGN786480 PQI786477:PQJ786480 QAE786477:QAF786480 QKA786477:QKB786480 QTW786477:QTX786480 RDS786477:RDT786480 RNO786477:RNP786480 RXK786477:RXL786480 SHG786477:SHH786480 SRC786477:SRD786480 TAY786477:TAZ786480 TKU786477:TKV786480 TUQ786477:TUR786480 UEM786477:UEN786480 UOI786477:UOJ786480 UYE786477:UYF786480 VIA786477:VIB786480 VRW786477:VRX786480 WBS786477:WBT786480 WLO786477:WLP786480 WVK786477:WVL786480 C852013:D852016 IY852013:IZ852016 SU852013:SV852016 ACQ852013:ACR852016 AMM852013:AMN852016 AWI852013:AWJ852016 BGE852013:BGF852016 BQA852013:BQB852016 BZW852013:BZX852016 CJS852013:CJT852016 CTO852013:CTP852016 DDK852013:DDL852016 DNG852013:DNH852016 DXC852013:DXD852016 EGY852013:EGZ852016 EQU852013:EQV852016 FAQ852013:FAR852016 FKM852013:FKN852016 FUI852013:FUJ852016 GEE852013:GEF852016 GOA852013:GOB852016 GXW852013:GXX852016 HHS852013:HHT852016 HRO852013:HRP852016 IBK852013:IBL852016 ILG852013:ILH852016 IVC852013:IVD852016 JEY852013:JEZ852016 JOU852013:JOV852016 JYQ852013:JYR852016 KIM852013:KIN852016 KSI852013:KSJ852016 LCE852013:LCF852016 LMA852013:LMB852016 LVW852013:LVX852016 MFS852013:MFT852016 MPO852013:MPP852016 MZK852013:MZL852016 NJG852013:NJH852016 NTC852013:NTD852016 OCY852013:OCZ852016 OMU852013:OMV852016 OWQ852013:OWR852016 PGM852013:PGN852016 PQI852013:PQJ852016 QAE852013:QAF852016 QKA852013:QKB852016 QTW852013:QTX852016 RDS852013:RDT852016 RNO852013:RNP852016 RXK852013:RXL852016 SHG852013:SHH852016 SRC852013:SRD852016 TAY852013:TAZ852016 TKU852013:TKV852016 TUQ852013:TUR852016 UEM852013:UEN852016 UOI852013:UOJ852016 UYE852013:UYF852016 VIA852013:VIB852016 VRW852013:VRX852016 WBS852013:WBT852016 WLO852013:WLP852016 WVK852013:WVL852016 C917549:D917552 IY917549:IZ917552 SU917549:SV917552 ACQ917549:ACR917552 AMM917549:AMN917552 AWI917549:AWJ917552 BGE917549:BGF917552 BQA917549:BQB917552 BZW917549:BZX917552 CJS917549:CJT917552 CTO917549:CTP917552 DDK917549:DDL917552 DNG917549:DNH917552 DXC917549:DXD917552 EGY917549:EGZ917552 EQU917549:EQV917552 FAQ917549:FAR917552 FKM917549:FKN917552 FUI917549:FUJ917552 GEE917549:GEF917552 GOA917549:GOB917552 GXW917549:GXX917552 HHS917549:HHT917552 HRO917549:HRP917552 IBK917549:IBL917552 ILG917549:ILH917552 IVC917549:IVD917552 JEY917549:JEZ917552 JOU917549:JOV917552 JYQ917549:JYR917552 KIM917549:KIN917552 KSI917549:KSJ917552 LCE917549:LCF917552 LMA917549:LMB917552 LVW917549:LVX917552 MFS917549:MFT917552 MPO917549:MPP917552 MZK917549:MZL917552 NJG917549:NJH917552 NTC917549:NTD917552 OCY917549:OCZ917552 OMU917549:OMV917552 OWQ917549:OWR917552 PGM917549:PGN917552 PQI917549:PQJ917552 QAE917549:QAF917552 QKA917549:QKB917552 QTW917549:QTX917552 RDS917549:RDT917552 RNO917549:RNP917552 RXK917549:RXL917552 SHG917549:SHH917552 SRC917549:SRD917552 TAY917549:TAZ917552 TKU917549:TKV917552 TUQ917549:TUR917552 UEM917549:UEN917552 UOI917549:UOJ917552 UYE917549:UYF917552 VIA917549:VIB917552 VRW917549:VRX917552 WBS917549:WBT917552 WLO917549:WLP917552 WVK917549:WVL917552 C983085:D983088 IY983085:IZ983088 SU983085:SV983088 ACQ983085:ACR983088 AMM983085:AMN983088 AWI983085:AWJ983088 BGE983085:BGF983088 BQA983085:BQB983088 BZW983085:BZX983088 CJS983085:CJT983088 CTO983085:CTP983088 DDK983085:DDL983088 DNG983085:DNH983088 DXC983085:DXD983088 EGY983085:EGZ983088 EQU983085:EQV983088 FAQ983085:FAR983088 FKM983085:FKN983088 FUI983085:FUJ983088 GEE983085:GEF983088 GOA983085:GOB983088 GXW983085:GXX983088 HHS983085:HHT983088 HRO983085:HRP983088 IBK983085:IBL983088 ILG983085:ILH983088 IVC983085:IVD983088 JEY983085:JEZ983088 JOU983085:JOV983088 JYQ983085:JYR983088 KIM983085:KIN983088 KSI983085:KSJ983088 LCE983085:LCF983088 LMA983085:LMB983088 LVW983085:LVX983088 MFS983085:MFT983088 MPO983085:MPP983088 MZK983085:MZL983088 NJG983085:NJH983088 NTC983085:NTD983088 OCY983085:OCZ983088 OMU983085:OMV983088 OWQ983085:OWR983088 PGM983085:PGN983088 PQI983085:PQJ983088 QAE983085:QAF983088 QKA983085:QKB983088 QTW983085:QTX983088 RDS983085:RDT983088 RNO983085:RNP983088 RXK983085:RXL983088 SHG983085:SHH983088 SRC983085:SRD983088 TAY983085:TAZ983088 TKU983085:TKV983088 TUQ983085:TUR983088 UEM983085:UEN983088 UOI983085:UOJ983088 UYE983085:UYF983088 VIA983085:VIB983088 VRW983085:VRX983088 WBS983085:WBT983088 WLO983085:WLP983088 WVK983085:WVL983088 VRW983090:VRX983103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C65601:D65602 IY65601:IZ65602 SU65601:SV65602 ACQ65601:ACR65602 AMM65601:AMN65602 AWI65601:AWJ65602 BGE65601:BGF65602 BQA65601:BQB65602 BZW65601:BZX65602 CJS65601:CJT65602 CTO65601:CTP65602 DDK65601:DDL65602 DNG65601:DNH65602 DXC65601:DXD65602 EGY65601:EGZ65602 EQU65601:EQV65602 FAQ65601:FAR65602 FKM65601:FKN65602 FUI65601:FUJ65602 GEE65601:GEF65602 GOA65601:GOB65602 GXW65601:GXX65602 HHS65601:HHT65602 HRO65601:HRP65602 IBK65601:IBL65602 ILG65601:ILH65602 IVC65601:IVD65602 JEY65601:JEZ65602 JOU65601:JOV65602 JYQ65601:JYR65602 KIM65601:KIN65602 KSI65601:KSJ65602 LCE65601:LCF65602 LMA65601:LMB65602 LVW65601:LVX65602 MFS65601:MFT65602 MPO65601:MPP65602 MZK65601:MZL65602 NJG65601:NJH65602 NTC65601:NTD65602 OCY65601:OCZ65602 OMU65601:OMV65602 OWQ65601:OWR65602 PGM65601:PGN65602 PQI65601:PQJ65602 QAE65601:QAF65602 QKA65601:QKB65602 QTW65601:QTX65602 RDS65601:RDT65602 RNO65601:RNP65602 RXK65601:RXL65602 SHG65601:SHH65602 SRC65601:SRD65602 TAY65601:TAZ65602 TKU65601:TKV65602 TUQ65601:TUR65602 UEM65601:UEN65602 UOI65601:UOJ65602 UYE65601:UYF65602 VIA65601:VIB65602 VRW65601:VRX65602 WBS65601:WBT65602 WLO65601:WLP65602 WVK65601:WVL65602 C131137:D131138 IY131137:IZ131138 SU131137:SV131138 ACQ131137:ACR131138 AMM131137:AMN131138 AWI131137:AWJ131138 BGE131137:BGF131138 BQA131137:BQB131138 BZW131137:BZX131138 CJS131137:CJT131138 CTO131137:CTP131138 DDK131137:DDL131138 DNG131137:DNH131138 DXC131137:DXD131138 EGY131137:EGZ131138 EQU131137:EQV131138 FAQ131137:FAR131138 FKM131137:FKN131138 FUI131137:FUJ131138 GEE131137:GEF131138 GOA131137:GOB131138 GXW131137:GXX131138 HHS131137:HHT131138 HRO131137:HRP131138 IBK131137:IBL131138 ILG131137:ILH131138 IVC131137:IVD131138 JEY131137:JEZ131138 JOU131137:JOV131138 JYQ131137:JYR131138 KIM131137:KIN131138 KSI131137:KSJ131138 LCE131137:LCF131138 LMA131137:LMB131138 LVW131137:LVX131138 MFS131137:MFT131138 MPO131137:MPP131138 MZK131137:MZL131138 NJG131137:NJH131138 NTC131137:NTD131138 OCY131137:OCZ131138 OMU131137:OMV131138 OWQ131137:OWR131138 PGM131137:PGN131138 PQI131137:PQJ131138 QAE131137:QAF131138 QKA131137:QKB131138 QTW131137:QTX131138 RDS131137:RDT131138 RNO131137:RNP131138 RXK131137:RXL131138 SHG131137:SHH131138 SRC131137:SRD131138 TAY131137:TAZ131138 TKU131137:TKV131138 TUQ131137:TUR131138 UEM131137:UEN131138 UOI131137:UOJ131138 UYE131137:UYF131138 VIA131137:VIB131138 VRW131137:VRX131138 WBS131137:WBT131138 WLO131137:WLP131138 WVK131137:WVL131138 C196673:D196674 IY196673:IZ196674 SU196673:SV196674 ACQ196673:ACR196674 AMM196673:AMN196674 AWI196673:AWJ196674 BGE196673:BGF196674 BQA196673:BQB196674 BZW196673:BZX196674 CJS196673:CJT196674 CTO196673:CTP196674 DDK196673:DDL196674 DNG196673:DNH196674 DXC196673:DXD196674 EGY196673:EGZ196674 EQU196673:EQV196674 FAQ196673:FAR196674 FKM196673:FKN196674 FUI196673:FUJ196674 GEE196673:GEF196674 GOA196673:GOB196674 GXW196673:GXX196674 HHS196673:HHT196674 HRO196673:HRP196674 IBK196673:IBL196674 ILG196673:ILH196674 IVC196673:IVD196674 JEY196673:JEZ196674 JOU196673:JOV196674 JYQ196673:JYR196674 KIM196673:KIN196674 KSI196673:KSJ196674 LCE196673:LCF196674 LMA196673:LMB196674 LVW196673:LVX196674 MFS196673:MFT196674 MPO196673:MPP196674 MZK196673:MZL196674 NJG196673:NJH196674 NTC196673:NTD196674 OCY196673:OCZ196674 OMU196673:OMV196674 OWQ196673:OWR196674 PGM196673:PGN196674 PQI196673:PQJ196674 QAE196673:QAF196674 QKA196673:QKB196674 QTW196673:QTX196674 RDS196673:RDT196674 RNO196673:RNP196674 RXK196673:RXL196674 SHG196673:SHH196674 SRC196673:SRD196674 TAY196673:TAZ196674 TKU196673:TKV196674 TUQ196673:TUR196674 UEM196673:UEN196674 UOI196673:UOJ196674 UYE196673:UYF196674 VIA196673:VIB196674 VRW196673:VRX196674 WBS196673:WBT196674 WLO196673:WLP196674 WVK196673:WVL196674 C262209:D262210 IY262209:IZ262210 SU262209:SV262210 ACQ262209:ACR262210 AMM262209:AMN262210 AWI262209:AWJ262210 BGE262209:BGF262210 BQA262209:BQB262210 BZW262209:BZX262210 CJS262209:CJT262210 CTO262209:CTP262210 DDK262209:DDL262210 DNG262209:DNH262210 DXC262209:DXD262210 EGY262209:EGZ262210 EQU262209:EQV262210 FAQ262209:FAR262210 FKM262209:FKN262210 FUI262209:FUJ262210 GEE262209:GEF262210 GOA262209:GOB262210 GXW262209:GXX262210 HHS262209:HHT262210 HRO262209:HRP262210 IBK262209:IBL262210 ILG262209:ILH262210 IVC262209:IVD262210 JEY262209:JEZ262210 JOU262209:JOV262210 JYQ262209:JYR262210 KIM262209:KIN262210 KSI262209:KSJ262210 LCE262209:LCF262210 LMA262209:LMB262210 LVW262209:LVX262210 MFS262209:MFT262210 MPO262209:MPP262210 MZK262209:MZL262210 NJG262209:NJH262210 NTC262209:NTD262210 OCY262209:OCZ262210 OMU262209:OMV262210 OWQ262209:OWR262210 PGM262209:PGN262210 PQI262209:PQJ262210 QAE262209:QAF262210 QKA262209:QKB262210 QTW262209:QTX262210 RDS262209:RDT262210 RNO262209:RNP262210 RXK262209:RXL262210 SHG262209:SHH262210 SRC262209:SRD262210 TAY262209:TAZ262210 TKU262209:TKV262210 TUQ262209:TUR262210 UEM262209:UEN262210 UOI262209:UOJ262210 UYE262209:UYF262210 VIA262209:VIB262210 VRW262209:VRX262210 WBS262209:WBT262210 WLO262209:WLP262210 WVK262209:WVL262210 C327745:D327746 IY327745:IZ327746 SU327745:SV327746 ACQ327745:ACR327746 AMM327745:AMN327746 AWI327745:AWJ327746 BGE327745:BGF327746 BQA327745:BQB327746 BZW327745:BZX327746 CJS327745:CJT327746 CTO327745:CTP327746 DDK327745:DDL327746 DNG327745:DNH327746 DXC327745:DXD327746 EGY327745:EGZ327746 EQU327745:EQV327746 FAQ327745:FAR327746 FKM327745:FKN327746 FUI327745:FUJ327746 GEE327745:GEF327746 GOA327745:GOB327746 GXW327745:GXX327746 HHS327745:HHT327746 HRO327745:HRP327746 IBK327745:IBL327746 ILG327745:ILH327746 IVC327745:IVD327746 JEY327745:JEZ327746 JOU327745:JOV327746 JYQ327745:JYR327746 KIM327745:KIN327746 KSI327745:KSJ327746 LCE327745:LCF327746 LMA327745:LMB327746 LVW327745:LVX327746 MFS327745:MFT327746 MPO327745:MPP327746 MZK327745:MZL327746 NJG327745:NJH327746 NTC327745:NTD327746 OCY327745:OCZ327746 OMU327745:OMV327746 OWQ327745:OWR327746 PGM327745:PGN327746 PQI327745:PQJ327746 QAE327745:QAF327746 QKA327745:QKB327746 QTW327745:QTX327746 RDS327745:RDT327746 RNO327745:RNP327746 RXK327745:RXL327746 SHG327745:SHH327746 SRC327745:SRD327746 TAY327745:TAZ327746 TKU327745:TKV327746 TUQ327745:TUR327746 UEM327745:UEN327746 UOI327745:UOJ327746 UYE327745:UYF327746 VIA327745:VIB327746 VRW327745:VRX327746 WBS327745:WBT327746 WLO327745:WLP327746 WVK327745:WVL327746 C393281:D393282 IY393281:IZ393282 SU393281:SV393282 ACQ393281:ACR393282 AMM393281:AMN393282 AWI393281:AWJ393282 BGE393281:BGF393282 BQA393281:BQB393282 BZW393281:BZX393282 CJS393281:CJT393282 CTO393281:CTP393282 DDK393281:DDL393282 DNG393281:DNH393282 DXC393281:DXD393282 EGY393281:EGZ393282 EQU393281:EQV393282 FAQ393281:FAR393282 FKM393281:FKN393282 FUI393281:FUJ393282 GEE393281:GEF393282 GOA393281:GOB393282 GXW393281:GXX393282 HHS393281:HHT393282 HRO393281:HRP393282 IBK393281:IBL393282 ILG393281:ILH393282 IVC393281:IVD393282 JEY393281:JEZ393282 JOU393281:JOV393282 JYQ393281:JYR393282 KIM393281:KIN393282 KSI393281:KSJ393282 LCE393281:LCF393282 LMA393281:LMB393282 LVW393281:LVX393282 MFS393281:MFT393282 MPO393281:MPP393282 MZK393281:MZL393282 NJG393281:NJH393282 NTC393281:NTD393282 OCY393281:OCZ393282 OMU393281:OMV393282 OWQ393281:OWR393282 PGM393281:PGN393282 PQI393281:PQJ393282 QAE393281:QAF393282 QKA393281:QKB393282 QTW393281:QTX393282 RDS393281:RDT393282 RNO393281:RNP393282 RXK393281:RXL393282 SHG393281:SHH393282 SRC393281:SRD393282 TAY393281:TAZ393282 TKU393281:TKV393282 TUQ393281:TUR393282 UEM393281:UEN393282 UOI393281:UOJ393282 UYE393281:UYF393282 VIA393281:VIB393282 VRW393281:VRX393282 WBS393281:WBT393282 WLO393281:WLP393282 WVK393281:WVL393282 C458817:D458818 IY458817:IZ458818 SU458817:SV458818 ACQ458817:ACR458818 AMM458817:AMN458818 AWI458817:AWJ458818 BGE458817:BGF458818 BQA458817:BQB458818 BZW458817:BZX458818 CJS458817:CJT458818 CTO458817:CTP458818 DDK458817:DDL458818 DNG458817:DNH458818 DXC458817:DXD458818 EGY458817:EGZ458818 EQU458817:EQV458818 FAQ458817:FAR458818 FKM458817:FKN458818 FUI458817:FUJ458818 GEE458817:GEF458818 GOA458817:GOB458818 GXW458817:GXX458818 HHS458817:HHT458818 HRO458817:HRP458818 IBK458817:IBL458818 ILG458817:ILH458818 IVC458817:IVD458818 JEY458817:JEZ458818 JOU458817:JOV458818 JYQ458817:JYR458818 KIM458817:KIN458818 KSI458817:KSJ458818 LCE458817:LCF458818 LMA458817:LMB458818 LVW458817:LVX458818 MFS458817:MFT458818 MPO458817:MPP458818 MZK458817:MZL458818 NJG458817:NJH458818 NTC458817:NTD458818 OCY458817:OCZ458818 OMU458817:OMV458818 OWQ458817:OWR458818 PGM458817:PGN458818 PQI458817:PQJ458818 QAE458817:QAF458818 QKA458817:QKB458818 QTW458817:QTX458818 RDS458817:RDT458818 RNO458817:RNP458818 RXK458817:RXL458818 SHG458817:SHH458818 SRC458817:SRD458818 TAY458817:TAZ458818 TKU458817:TKV458818 TUQ458817:TUR458818 UEM458817:UEN458818 UOI458817:UOJ458818 UYE458817:UYF458818 VIA458817:VIB458818 VRW458817:VRX458818 WBS458817:WBT458818 WLO458817:WLP458818 WVK458817:WVL458818 C524353:D524354 IY524353:IZ524354 SU524353:SV524354 ACQ524353:ACR524354 AMM524353:AMN524354 AWI524353:AWJ524354 BGE524353:BGF524354 BQA524353:BQB524354 BZW524353:BZX524354 CJS524353:CJT524354 CTO524353:CTP524354 DDK524353:DDL524354 DNG524353:DNH524354 DXC524353:DXD524354 EGY524353:EGZ524354 EQU524353:EQV524354 FAQ524353:FAR524354 FKM524353:FKN524354 FUI524353:FUJ524354 GEE524353:GEF524354 GOA524353:GOB524354 GXW524353:GXX524354 HHS524353:HHT524354 HRO524353:HRP524354 IBK524353:IBL524354 ILG524353:ILH524354 IVC524353:IVD524354 JEY524353:JEZ524354 JOU524353:JOV524354 JYQ524353:JYR524354 KIM524353:KIN524354 KSI524353:KSJ524354 LCE524353:LCF524354 LMA524353:LMB524354 LVW524353:LVX524354 MFS524353:MFT524354 MPO524353:MPP524354 MZK524353:MZL524354 NJG524353:NJH524354 NTC524353:NTD524354 OCY524353:OCZ524354 OMU524353:OMV524354 OWQ524353:OWR524354 PGM524353:PGN524354 PQI524353:PQJ524354 QAE524353:QAF524354 QKA524353:QKB524354 QTW524353:QTX524354 RDS524353:RDT524354 RNO524353:RNP524354 RXK524353:RXL524354 SHG524353:SHH524354 SRC524353:SRD524354 TAY524353:TAZ524354 TKU524353:TKV524354 TUQ524353:TUR524354 UEM524353:UEN524354 UOI524353:UOJ524354 UYE524353:UYF524354 VIA524353:VIB524354 VRW524353:VRX524354 WBS524353:WBT524354 WLO524353:WLP524354 WVK524353:WVL524354 C589889:D589890 IY589889:IZ589890 SU589889:SV589890 ACQ589889:ACR589890 AMM589889:AMN589890 AWI589889:AWJ589890 BGE589889:BGF589890 BQA589889:BQB589890 BZW589889:BZX589890 CJS589889:CJT589890 CTO589889:CTP589890 DDK589889:DDL589890 DNG589889:DNH589890 DXC589889:DXD589890 EGY589889:EGZ589890 EQU589889:EQV589890 FAQ589889:FAR589890 FKM589889:FKN589890 FUI589889:FUJ589890 GEE589889:GEF589890 GOA589889:GOB589890 GXW589889:GXX589890 HHS589889:HHT589890 HRO589889:HRP589890 IBK589889:IBL589890 ILG589889:ILH589890 IVC589889:IVD589890 JEY589889:JEZ589890 JOU589889:JOV589890 JYQ589889:JYR589890 KIM589889:KIN589890 KSI589889:KSJ589890 LCE589889:LCF589890 LMA589889:LMB589890 LVW589889:LVX589890 MFS589889:MFT589890 MPO589889:MPP589890 MZK589889:MZL589890 NJG589889:NJH589890 NTC589889:NTD589890 OCY589889:OCZ589890 OMU589889:OMV589890 OWQ589889:OWR589890 PGM589889:PGN589890 PQI589889:PQJ589890 QAE589889:QAF589890 QKA589889:QKB589890 QTW589889:QTX589890 RDS589889:RDT589890 RNO589889:RNP589890 RXK589889:RXL589890 SHG589889:SHH589890 SRC589889:SRD589890 TAY589889:TAZ589890 TKU589889:TKV589890 TUQ589889:TUR589890 UEM589889:UEN589890 UOI589889:UOJ589890 UYE589889:UYF589890 VIA589889:VIB589890 VRW589889:VRX589890 WBS589889:WBT589890 WLO589889:WLP589890 WVK589889:WVL589890 C655425:D655426 IY655425:IZ655426 SU655425:SV655426 ACQ655425:ACR655426 AMM655425:AMN655426 AWI655425:AWJ655426 BGE655425:BGF655426 BQA655425:BQB655426 BZW655425:BZX655426 CJS655425:CJT655426 CTO655425:CTP655426 DDK655425:DDL655426 DNG655425:DNH655426 DXC655425:DXD655426 EGY655425:EGZ655426 EQU655425:EQV655426 FAQ655425:FAR655426 FKM655425:FKN655426 FUI655425:FUJ655426 GEE655425:GEF655426 GOA655425:GOB655426 GXW655425:GXX655426 HHS655425:HHT655426 HRO655425:HRP655426 IBK655425:IBL655426 ILG655425:ILH655426 IVC655425:IVD655426 JEY655425:JEZ655426 JOU655425:JOV655426 JYQ655425:JYR655426 KIM655425:KIN655426 KSI655425:KSJ655426 LCE655425:LCF655426 LMA655425:LMB655426 LVW655425:LVX655426 MFS655425:MFT655426 MPO655425:MPP655426 MZK655425:MZL655426 NJG655425:NJH655426 NTC655425:NTD655426 OCY655425:OCZ655426 OMU655425:OMV655426 OWQ655425:OWR655426 PGM655425:PGN655426 PQI655425:PQJ655426 QAE655425:QAF655426 QKA655425:QKB655426 QTW655425:QTX655426 RDS655425:RDT655426 RNO655425:RNP655426 RXK655425:RXL655426 SHG655425:SHH655426 SRC655425:SRD655426 TAY655425:TAZ655426 TKU655425:TKV655426 TUQ655425:TUR655426 UEM655425:UEN655426 UOI655425:UOJ655426 UYE655425:UYF655426 VIA655425:VIB655426 VRW655425:VRX655426 WBS655425:WBT655426 WLO655425:WLP655426 WVK655425:WVL655426 C720961:D720962 IY720961:IZ720962 SU720961:SV720962 ACQ720961:ACR720962 AMM720961:AMN720962 AWI720961:AWJ720962 BGE720961:BGF720962 BQA720961:BQB720962 BZW720961:BZX720962 CJS720961:CJT720962 CTO720961:CTP720962 DDK720961:DDL720962 DNG720961:DNH720962 DXC720961:DXD720962 EGY720961:EGZ720962 EQU720961:EQV720962 FAQ720961:FAR720962 FKM720961:FKN720962 FUI720961:FUJ720962 GEE720961:GEF720962 GOA720961:GOB720962 GXW720961:GXX720962 HHS720961:HHT720962 HRO720961:HRP720962 IBK720961:IBL720962 ILG720961:ILH720962 IVC720961:IVD720962 JEY720961:JEZ720962 JOU720961:JOV720962 JYQ720961:JYR720962 KIM720961:KIN720962 KSI720961:KSJ720962 LCE720961:LCF720962 LMA720961:LMB720962 LVW720961:LVX720962 MFS720961:MFT720962 MPO720961:MPP720962 MZK720961:MZL720962 NJG720961:NJH720962 NTC720961:NTD720962 OCY720961:OCZ720962 OMU720961:OMV720962 OWQ720961:OWR720962 PGM720961:PGN720962 PQI720961:PQJ720962 QAE720961:QAF720962 QKA720961:QKB720962 QTW720961:QTX720962 RDS720961:RDT720962 RNO720961:RNP720962 RXK720961:RXL720962 SHG720961:SHH720962 SRC720961:SRD720962 TAY720961:TAZ720962 TKU720961:TKV720962 TUQ720961:TUR720962 UEM720961:UEN720962 UOI720961:UOJ720962 UYE720961:UYF720962 VIA720961:VIB720962 VRW720961:VRX720962 WBS720961:WBT720962 WLO720961:WLP720962 WVK720961:WVL720962 C786497:D786498 IY786497:IZ786498 SU786497:SV786498 ACQ786497:ACR786498 AMM786497:AMN786498 AWI786497:AWJ786498 BGE786497:BGF786498 BQA786497:BQB786498 BZW786497:BZX786498 CJS786497:CJT786498 CTO786497:CTP786498 DDK786497:DDL786498 DNG786497:DNH786498 DXC786497:DXD786498 EGY786497:EGZ786498 EQU786497:EQV786498 FAQ786497:FAR786498 FKM786497:FKN786498 FUI786497:FUJ786498 GEE786497:GEF786498 GOA786497:GOB786498 GXW786497:GXX786498 HHS786497:HHT786498 HRO786497:HRP786498 IBK786497:IBL786498 ILG786497:ILH786498 IVC786497:IVD786498 JEY786497:JEZ786498 JOU786497:JOV786498 JYQ786497:JYR786498 KIM786497:KIN786498 KSI786497:KSJ786498 LCE786497:LCF786498 LMA786497:LMB786498 LVW786497:LVX786498 MFS786497:MFT786498 MPO786497:MPP786498 MZK786497:MZL786498 NJG786497:NJH786498 NTC786497:NTD786498 OCY786497:OCZ786498 OMU786497:OMV786498 OWQ786497:OWR786498 PGM786497:PGN786498 PQI786497:PQJ786498 QAE786497:QAF786498 QKA786497:QKB786498 QTW786497:QTX786498 RDS786497:RDT786498 RNO786497:RNP786498 RXK786497:RXL786498 SHG786497:SHH786498 SRC786497:SRD786498 TAY786497:TAZ786498 TKU786497:TKV786498 TUQ786497:TUR786498 UEM786497:UEN786498 UOI786497:UOJ786498 UYE786497:UYF786498 VIA786497:VIB786498 VRW786497:VRX786498 WBS786497:WBT786498 WLO786497:WLP786498 WVK786497:WVL786498 C852033:D852034 IY852033:IZ852034 SU852033:SV852034 ACQ852033:ACR852034 AMM852033:AMN852034 AWI852033:AWJ852034 BGE852033:BGF852034 BQA852033:BQB852034 BZW852033:BZX852034 CJS852033:CJT852034 CTO852033:CTP852034 DDK852033:DDL852034 DNG852033:DNH852034 DXC852033:DXD852034 EGY852033:EGZ852034 EQU852033:EQV852034 FAQ852033:FAR852034 FKM852033:FKN852034 FUI852033:FUJ852034 GEE852033:GEF852034 GOA852033:GOB852034 GXW852033:GXX852034 HHS852033:HHT852034 HRO852033:HRP852034 IBK852033:IBL852034 ILG852033:ILH852034 IVC852033:IVD852034 JEY852033:JEZ852034 JOU852033:JOV852034 JYQ852033:JYR852034 KIM852033:KIN852034 KSI852033:KSJ852034 LCE852033:LCF852034 LMA852033:LMB852034 LVW852033:LVX852034 MFS852033:MFT852034 MPO852033:MPP852034 MZK852033:MZL852034 NJG852033:NJH852034 NTC852033:NTD852034 OCY852033:OCZ852034 OMU852033:OMV852034 OWQ852033:OWR852034 PGM852033:PGN852034 PQI852033:PQJ852034 QAE852033:QAF852034 QKA852033:QKB852034 QTW852033:QTX852034 RDS852033:RDT852034 RNO852033:RNP852034 RXK852033:RXL852034 SHG852033:SHH852034 SRC852033:SRD852034 TAY852033:TAZ852034 TKU852033:TKV852034 TUQ852033:TUR852034 UEM852033:UEN852034 UOI852033:UOJ852034 UYE852033:UYF852034 VIA852033:VIB852034 VRW852033:VRX852034 WBS852033:WBT852034 WLO852033:WLP852034 WVK852033:WVL852034 C917569:D917570 IY917569:IZ917570 SU917569:SV917570 ACQ917569:ACR917570 AMM917569:AMN917570 AWI917569:AWJ917570 BGE917569:BGF917570 BQA917569:BQB917570 BZW917569:BZX917570 CJS917569:CJT917570 CTO917569:CTP917570 DDK917569:DDL917570 DNG917569:DNH917570 DXC917569:DXD917570 EGY917569:EGZ917570 EQU917569:EQV917570 FAQ917569:FAR917570 FKM917569:FKN917570 FUI917569:FUJ917570 GEE917569:GEF917570 GOA917569:GOB917570 GXW917569:GXX917570 HHS917569:HHT917570 HRO917569:HRP917570 IBK917569:IBL917570 ILG917569:ILH917570 IVC917569:IVD917570 JEY917569:JEZ917570 JOU917569:JOV917570 JYQ917569:JYR917570 KIM917569:KIN917570 KSI917569:KSJ917570 LCE917569:LCF917570 LMA917569:LMB917570 LVW917569:LVX917570 MFS917569:MFT917570 MPO917569:MPP917570 MZK917569:MZL917570 NJG917569:NJH917570 NTC917569:NTD917570 OCY917569:OCZ917570 OMU917569:OMV917570 OWQ917569:OWR917570 PGM917569:PGN917570 PQI917569:PQJ917570 QAE917569:QAF917570 QKA917569:QKB917570 QTW917569:QTX917570 RDS917569:RDT917570 RNO917569:RNP917570 RXK917569:RXL917570 SHG917569:SHH917570 SRC917569:SRD917570 TAY917569:TAZ917570 TKU917569:TKV917570 TUQ917569:TUR917570 UEM917569:UEN917570 UOI917569:UOJ917570 UYE917569:UYF917570 VIA917569:VIB917570 VRW917569:VRX917570 WBS917569:WBT917570 WLO917569:WLP917570 WVK917569:WVL917570 C983105:D983106 IY983105:IZ983106 SU983105:SV983106 ACQ983105:ACR983106 AMM983105:AMN983106 AWI983105:AWJ983106 BGE983105:BGF983106 BQA983105:BQB983106 BZW983105:BZX983106 CJS983105:CJT983106 CTO983105:CTP983106 DDK983105:DDL983106 DNG983105:DNH983106 DXC983105:DXD983106 EGY983105:EGZ983106 EQU983105:EQV983106 FAQ983105:FAR983106 FKM983105:FKN983106 FUI983105:FUJ983106 GEE983105:GEF983106 GOA983105:GOB983106 GXW983105:GXX983106 HHS983105:HHT983106 HRO983105:HRP983106 IBK983105:IBL983106 ILG983105:ILH983106 IVC983105:IVD983106 JEY983105:JEZ983106 JOU983105:JOV983106 JYQ983105:JYR983106 KIM983105:KIN983106 KSI983105:KSJ983106 LCE983105:LCF983106 LMA983105:LMB983106 LVW983105:LVX983106 MFS983105:MFT983106 MPO983105:MPP983106 MZK983105:MZL983106 NJG983105:NJH983106 NTC983105:NTD983106 OCY983105:OCZ983106 OMU983105:OMV983106 OWQ983105:OWR983106 PGM983105:PGN983106 PQI983105:PQJ983106 QAE983105:QAF983106 QKA983105:QKB983106 QTW983105:QTX983106 RDS983105:RDT983106 RNO983105:RNP983106 RXK983105:RXL983106 SHG983105:SHH983106 SRC983105:SRD983106 TAY983105:TAZ983106 TKU983105:TKV983106 TUQ983105:TUR983106 UEM983105:UEN983106 UOI983105:UOJ983106 UYE983105:UYF983106 VIA983105:VIB983106 VRW983105:VRX983106 WBS983105:WBT983106 WLO983105:WLP983106 WVK983105:WVL983106 VIA983090:VIB983103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C65604:D65607 IY65604:IZ65607 SU65604:SV65607 ACQ65604:ACR65607 AMM65604:AMN65607 AWI65604:AWJ65607 BGE65604:BGF65607 BQA65604:BQB65607 BZW65604:BZX65607 CJS65604:CJT65607 CTO65604:CTP65607 DDK65604:DDL65607 DNG65604:DNH65607 DXC65604:DXD65607 EGY65604:EGZ65607 EQU65604:EQV65607 FAQ65604:FAR65607 FKM65604:FKN65607 FUI65604:FUJ65607 GEE65604:GEF65607 GOA65604:GOB65607 GXW65604:GXX65607 HHS65604:HHT65607 HRO65604:HRP65607 IBK65604:IBL65607 ILG65604:ILH65607 IVC65604:IVD65607 JEY65604:JEZ65607 JOU65604:JOV65607 JYQ65604:JYR65607 KIM65604:KIN65607 KSI65604:KSJ65607 LCE65604:LCF65607 LMA65604:LMB65607 LVW65604:LVX65607 MFS65604:MFT65607 MPO65604:MPP65607 MZK65604:MZL65607 NJG65604:NJH65607 NTC65604:NTD65607 OCY65604:OCZ65607 OMU65604:OMV65607 OWQ65604:OWR65607 PGM65604:PGN65607 PQI65604:PQJ65607 QAE65604:QAF65607 QKA65604:QKB65607 QTW65604:QTX65607 RDS65604:RDT65607 RNO65604:RNP65607 RXK65604:RXL65607 SHG65604:SHH65607 SRC65604:SRD65607 TAY65604:TAZ65607 TKU65604:TKV65607 TUQ65604:TUR65607 UEM65604:UEN65607 UOI65604:UOJ65607 UYE65604:UYF65607 VIA65604:VIB65607 VRW65604:VRX65607 WBS65604:WBT65607 WLO65604:WLP65607 WVK65604:WVL65607 C131140:D131143 IY131140:IZ131143 SU131140:SV131143 ACQ131140:ACR131143 AMM131140:AMN131143 AWI131140:AWJ131143 BGE131140:BGF131143 BQA131140:BQB131143 BZW131140:BZX131143 CJS131140:CJT131143 CTO131140:CTP131143 DDK131140:DDL131143 DNG131140:DNH131143 DXC131140:DXD131143 EGY131140:EGZ131143 EQU131140:EQV131143 FAQ131140:FAR131143 FKM131140:FKN131143 FUI131140:FUJ131143 GEE131140:GEF131143 GOA131140:GOB131143 GXW131140:GXX131143 HHS131140:HHT131143 HRO131140:HRP131143 IBK131140:IBL131143 ILG131140:ILH131143 IVC131140:IVD131143 JEY131140:JEZ131143 JOU131140:JOV131143 JYQ131140:JYR131143 KIM131140:KIN131143 KSI131140:KSJ131143 LCE131140:LCF131143 LMA131140:LMB131143 LVW131140:LVX131143 MFS131140:MFT131143 MPO131140:MPP131143 MZK131140:MZL131143 NJG131140:NJH131143 NTC131140:NTD131143 OCY131140:OCZ131143 OMU131140:OMV131143 OWQ131140:OWR131143 PGM131140:PGN131143 PQI131140:PQJ131143 QAE131140:QAF131143 QKA131140:QKB131143 QTW131140:QTX131143 RDS131140:RDT131143 RNO131140:RNP131143 RXK131140:RXL131143 SHG131140:SHH131143 SRC131140:SRD131143 TAY131140:TAZ131143 TKU131140:TKV131143 TUQ131140:TUR131143 UEM131140:UEN131143 UOI131140:UOJ131143 UYE131140:UYF131143 VIA131140:VIB131143 VRW131140:VRX131143 WBS131140:WBT131143 WLO131140:WLP131143 WVK131140:WVL131143 C196676:D196679 IY196676:IZ196679 SU196676:SV196679 ACQ196676:ACR196679 AMM196676:AMN196679 AWI196676:AWJ196679 BGE196676:BGF196679 BQA196676:BQB196679 BZW196676:BZX196679 CJS196676:CJT196679 CTO196676:CTP196679 DDK196676:DDL196679 DNG196676:DNH196679 DXC196676:DXD196679 EGY196676:EGZ196679 EQU196676:EQV196679 FAQ196676:FAR196679 FKM196676:FKN196679 FUI196676:FUJ196679 GEE196676:GEF196679 GOA196676:GOB196679 GXW196676:GXX196679 HHS196676:HHT196679 HRO196676:HRP196679 IBK196676:IBL196679 ILG196676:ILH196679 IVC196676:IVD196679 JEY196676:JEZ196679 JOU196676:JOV196679 JYQ196676:JYR196679 KIM196676:KIN196679 KSI196676:KSJ196679 LCE196676:LCF196679 LMA196676:LMB196679 LVW196676:LVX196679 MFS196676:MFT196679 MPO196676:MPP196679 MZK196676:MZL196679 NJG196676:NJH196679 NTC196676:NTD196679 OCY196676:OCZ196679 OMU196676:OMV196679 OWQ196676:OWR196679 PGM196676:PGN196679 PQI196676:PQJ196679 QAE196676:QAF196679 QKA196676:QKB196679 QTW196676:QTX196679 RDS196676:RDT196679 RNO196676:RNP196679 RXK196676:RXL196679 SHG196676:SHH196679 SRC196676:SRD196679 TAY196676:TAZ196679 TKU196676:TKV196679 TUQ196676:TUR196679 UEM196676:UEN196679 UOI196676:UOJ196679 UYE196676:UYF196679 VIA196676:VIB196679 VRW196676:VRX196679 WBS196676:WBT196679 WLO196676:WLP196679 WVK196676:WVL196679 C262212:D262215 IY262212:IZ262215 SU262212:SV262215 ACQ262212:ACR262215 AMM262212:AMN262215 AWI262212:AWJ262215 BGE262212:BGF262215 BQA262212:BQB262215 BZW262212:BZX262215 CJS262212:CJT262215 CTO262212:CTP262215 DDK262212:DDL262215 DNG262212:DNH262215 DXC262212:DXD262215 EGY262212:EGZ262215 EQU262212:EQV262215 FAQ262212:FAR262215 FKM262212:FKN262215 FUI262212:FUJ262215 GEE262212:GEF262215 GOA262212:GOB262215 GXW262212:GXX262215 HHS262212:HHT262215 HRO262212:HRP262215 IBK262212:IBL262215 ILG262212:ILH262215 IVC262212:IVD262215 JEY262212:JEZ262215 JOU262212:JOV262215 JYQ262212:JYR262215 KIM262212:KIN262215 KSI262212:KSJ262215 LCE262212:LCF262215 LMA262212:LMB262215 LVW262212:LVX262215 MFS262212:MFT262215 MPO262212:MPP262215 MZK262212:MZL262215 NJG262212:NJH262215 NTC262212:NTD262215 OCY262212:OCZ262215 OMU262212:OMV262215 OWQ262212:OWR262215 PGM262212:PGN262215 PQI262212:PQJ262215 QAE262212:QAF262215 QKA262212:QKB262215 QTW262212:QTX262215 RDS262212:RDT262215 RNO262212:RNP262215 RXK262212:RXL262215 SHG262212:SHH262215 SRC262212:SRD262215 TAY262212:TAZ262215 TKU262212:TKV262215 TUQ262212:TUR262215 UEM262212:UEN262215 UOI262212:UOJ262215 UYE262212:UYF262215 VIA262212:VIB262215 VRW262212:VRX262215 WBS262212:WBT262215 WLO262212:WLP262215 WVK262212:WVL262215 C327748:D327751 IY327748:IZ327751 SU327748:SV327751 ACQ327748:ACR327751 AMM327748:AMN327751 AWI327748:AWJ327751 BGE327748:BGF327751 BQA327748:BQB327751 BZW327748:BZX327751 CJS327748:CJT327751 CTO327748:CTP327751 DDK327748:DDL327751 DNG327748:DNH327751 DXC327748:DXD327751 EGY327748:EGZ327751 EQU327748:EQV327751 FAQ327748:FAR327751 FKM327748:FKN327751 FUI327748:FUJ327751 GEE327748:GEF327751 GOA327748:GOB327751 GXW327748:GXX327751 HHS327748:HHT327751 HRO327748:HRP327751 IBK327748:IBL327751 ILG327748:ILH327751 IVC327748:IVD327751 JEY327748:JEZ327751 JOU327748:JOV327751 JYQ327748:JYR327751 KIM327748:KIN327751 KSI327748:KSJ327751 LCE327748:LCF327751 LMA327748:LMB327751 LVW327748:LVX327751 MFS327748:MFT327751 MPO327748:MPP327751 MZK327748:MZL327751 NJG327748:NJH327751 NTC327748:NTD327751 OCY327748:OCZ327751 OMU327748:OMV327751 OWQ327748:OWR327751 PGM327748:PGN327751 PQI327748:PQJ327751 QAE327748:QAF327751 QKA327748:QKB327751 QTW327748:QTX327751 RDS327748:RDT327751 RNO327748:RNP327751 RXK327748:RXL327751 SHG327748:SHH327751 SRC327748:SRD327751 TAY327748:TAZ327751 TKU327748:TKV327751 TUQ327748:TUR327751 UEM327748:UEN327751 UOI327748:UOJ327751 UYE327748:UYF327751 VIA327748:VIB327751 VRW327748:VRX327751 WBS327748:WBT327751 WLO327748:WLP327751 WVK327748:WVL327751 C393284:D393287 IY393284:IZ393287 SU393284:SV393287 ACQ393284:ACR393287 AMM393284:AMN393287 AWI393284:AWJ393287 BGE393284:BGF393287 BQA393284:BQB393287 BZW393284:BZX393287 CJS393284:CJT393287 CTO393284:CTP393287 DDK393284:DDL393287 DNG393284:DNH393287 DXC393284:DXD393287 EGY393284:EGZ393287 EQU393284:EQV393287 FAQ393284:FAR393287 FKM393284:FKN393287 FUI393284:FUJ393287 GEE393284:GEF393287 GOA393284:GOB393287 GXW393284:GXX393287 HHS393284:HHT393287 HRO393284:HRP393287 IBK393284:IBL393287 ILG393284:ILH393287 IVC393284:IVD393287 JEY393284:JEZ393287 JOU393284:JOV393287 JYQ393284:JYR393287 KIM393284:KIN393287 KSI393284:KSJ393287 LCE393284:LCF393287 LMA393284:LMB393287 LVW393284:LVX393287 MFS393284:MFT393287 MPO393284:MPP393287 MZK393284:MZL393287 NJG393284:NJH393287 NTC393284:NTD393287 OCY393284:OCZ393287 OMU393284:OMV393287 OWQ393284:OWR393287 PGM393284:PGN393287 PQI393284:PQJ393287 QAE393284:QAF393287 QKA393284:QKB393287 QTW393284:QTX393287 RDS393284:RDT393287 RNO393284:RNP393287 RXK393284:RXL393287 SHG393284:SHH393287 SRC393284:SRD393287 TAY393284:TAZ393287 TKU393284:TKV393287 TUQ393284:TUR393287 UEM393284:UEN393287 UOI393284:UOJ393287 UYE393284:UYF393287 VIA393284:VIB393287 VRW393284:VRX393287 WBS393284:WBT393287 WLO393284:WLP393287 WVK393284:WVL393287 C458820:D458823 IY458820:IZ458823 SU458820:SV458823 ACQ458820:ACR458823 AMM458820:AMN458823 AWI458820:AWJ458823 BGE458820:BGF458823 BQA458820:BQB458823 BZW458820:BZX458823 CJS458820:CJT458823 CTO458820:CTP458823 DDK458820:DDL458823 DNG458820:DNH458823 DXC458820:DXD458823 EGY458820:EGZ458823 EQU458820:EQV458823 FAQ458820:FAR458823 FKM458820:FKN458823 FUI458820:FUJ458823 GEE458820:GEF458823 GOA458820:GOB458823 GXW458820:GXX458823 HHS458820:HHT458823 HRO458820:HRP458823 IBK458820:IBL458823 ILG458820:ILH458823 IVC458820:IVD458823 JEY458820:JEZ458823 JOU458820:JOV458823 JYQ458820:JYR458823 KIM458820:KIN458823 KSI458820:KSJ458823 LCE458820:LCF458823 LMA458820:LMB458823 LVW458820:LVX458823 MFS458820:MFT458823 MPO458820:MPP458823 MZK458820:MZL458823 NJG458820:NJH458823 NTC458820:NTD458823 OCY458820:OCZ458823 OMU458820:OMV458823 OWQ458820:OWR458823 PGM458820:PGN458823 PQI458820:PQJ458823 QAE458820:QAF458823 QKA458820:QKB458823 QTW458820:QTX458823 RDS458820:RDT458823 RNO458820:RNP458823 RXK458820:RXL458823 SHG458820:SHH458823 SRC458820:SRD458823 TAY458820:TAZ458823 TKU458820:TKV458823 TUQ458820:TUR458823 UEM458820:UEN458823 UOI458820:UOJ458823 UYE458820:UYF458823 VIA458820:VIB458823 VRW458820:VRX458823 WBS458820:WBT458823 WLO458820:WLP458823 WVK458820:WVL458823 C524356:D524359 IY524356:IZ524359 SU524356:SV524359 ACQ524356:ACR524359 AMM524356:AMN524359 AWI524356:AWJ524359 BGE524356:BGF524359 BQA524356:BQB524359 BZW524356:BZX524359 CJS524356:CJT524359 CTO524356:CTP524359 DDK524356:DDL524359 DNG524356:DNH524359 DXC524356:DXD524359 EGY524356:EGZ524359 EQU524356:EQV524359 FAQ524356:FAR524359 FKM524356:FKN524359 FUI524356:FUJ524359 GEE524356:GEF524359 GOA524356:GOB524359 GXW524356:GXX524359 HHS524356:HHT524359 HRO524356:HRP524359 IBK524356:IBL524359 ILG524356:ILH524359 IVC524356:IVD524359 JEY524356:JEZ524359 JOU524356:JOV524359 JYQ524356:JYR524359 KIM524356:KIN524359 KSI524356:KSJ524359 LCE524356:LCF524359 LMA524356:LMB524359 LVW524356:LVX524359 MFS524356:MFT524359 MPO524356:MPP524359 MZK524356:MZL524359 NJG524356:NJH524359 NTC524356:NTD524359 OCY524356:OCZ524359 OMU524356:OMV524359 OWQ524356:OWR524359 PGM524356:PGN524359 PQI524356:PQJ524359 QAE524356:QAF524359 QKA524356:QKB524359 QTW524356:QTX524359 RDS524356:RDT524359 RNO524356:RNP524359 RXK524356:RXL524359 SHG524356:SHH524359 SRC524356:SRD524359 TAY524356:TAZ524359 TKU524356:TKV524359 TUQ524356:TUR524359 UEM524356:UEN524359 UOI524356:UOJ524359 UYE524356:UYF524359 VIA524356:VIB524359 VRW524356:VRX524359 WBS524356:WBT524359 WLO524356:WLP524359 WVK524356:WVL524359 C589892:D589895 IY589892:IZ589895 SU589892:SV589895 ACQ589892:ACR589895 AMM589892:AMN589895 AWI589892:AWJ589895 BGE589892:BGF589895 BQA589892:BQB589895 BZW589892:BZX589895 CJS589892:CJT589895 CTO589892:CTP589895 DDK589892:DDL589895 DNG589892:DNH589895 DXC589892:DXD589895 EGY589892:EGZ589895 EQU589892:EQV589895 FAQ589892:FAR589895 FKM589892:FKN589895 FUI589892:FUJ589895 GEE589892:GEF589895 GOA589892:GOB589895 GXW589892:GXX589895 HHS589892:HHT589895 HRO589892:HRP589895 IBK589892:IBL589895 ILG589892:ILH589895 IVC589892:IVD589895 JEY589892:JEZ589895 JOU589892:JOV589895 JYQ589892:JYR589895 KIM589892:KIN589895 KSI589892:KSJ589895 LCE589892:LCF589895 LMA589892:LMB589895 LVW589892:LVX589895 MFS589892:MFT589895 MPO589892:MPP589895 MZK589892:MZL589895 NJG589892:NJH589895 NTC589892:NTD589895 OCY589892:OCZ589895 OMU589892:OMV589895 OWQ589892:OWR589895 PGM589892:PGN589895 PQI589892:PQJ589895 QAE589892:QAF589895 QKA589892:QKB589895 QTW589892:QTX589895 RDS589892:RDT589895 RNO589892:RNP589895 RXK589892:RXL589895 SHG589892:SHH589895 SRC589892:SRD589895 TAY589892:TAZ589895 TKU589892:TKV589895 TUQ589892:TUR589895 UEM589892:UEN589895 UOI589892:UOJ589895 UYE589892:UYF589895 VIA589892:VIB589895 VRW589892:VRX589895 WBS589892:WBT589895 WLO589892:WLP589895 WVK589892:WVL589895 C655428:D655431 IY655428:IZ655431 SU655428:SV655431 ACQ655428:ACR655431 AMM655428:AMN655431 AWI655428:AWJ655431 BGE655428:BGF655431 BQA655428:BQB655431 BZW655428:BZX655431 CJS655428:CJT655431 CTO655428:CTP655431 DDK655428:DDL655431 DNG655428:DNH655431 DXC655428:DXD655431 EGY655428:EGZ655431 EQU655428:EQV655431 FAQ655428:FAR655431 FKM655428:FKN655431 FUI655428:FUJ655431 GEE655428:GEF655431 GOA655428:GOB655431 GXW655428:GXX655431 HHS655428:HHT655431 HRO655428:HRP655431 IBK655428:IBL655431 ILG655428:ILH655431 IVC655428:IVD655431 JEY655428:JEZ655431 JOU655428:JOV655431 JYQ655428:JYR655431 KIM655428:KIN655431 KSI655428:KSJ655431 LCE655428:LCF655431 LMA655428:LMB655431 LVW655428:LVX655431 MFS655428:MFT655431 MPO655428:MPP655431 MZK655428:MZL655431 NJG655428:NJH655431 NTC655428:NTD655431 OCY655428:OCZ655431 OMU655428:OMV655431 OWQ655428:OWR655431 PGM655428:PGN655431 PQI655428:PQJ655431 QAE655428:QAF655431 QKA655428:QKB655431 QTW655428:QTX655431 RDS655428:RDT655431 RNO655428:RNP655431 RXK655428:RXL655431 SHG655428:SHH655431 SRC655428:SRD655431 TAY655428:TAZ655431 TKU655428:TKV655431 TUQ655428:TUR655431 UEM655428:UEN655431 UOI655428:UOJ655431 UYE655428:UYF655431 VIA655428:VIB655431 VRW655428:VRX655431 WBS655428:WBT655431 WLO655428:WLP655431 WVK655428:WVL655431 C720964:D720967 IY720964:IZ720967 SU720964:SV720967 ACQ720964:ACR720967 AMM720964:AMN720967 AWI720964:AWJ720967 BGE720964:BGF720967 BQA720964:BQB720967 BZW720964:BZX720967 CJS720964:CJT720967 CTO720964:CTP720967 DDK720964:DDL720967 DNG720964:DNH720967 DXC720964:DXD720967 EGY720964:EGZ720967 EQU720964:EQV720967 FAQ720964:FAR720967 FKM720964:FKN720967 FUI720964:FUJ720967 GEE720964:GEF720967 GOA720964:GOB720967 GXW720964:GXX720967 HHS720964:HHT720967 HRO720964:HRP720967 IBK720964:IBL720967 ILG720964:ILH720967 IVC720964:IVD720967 JEY720964:JEZ720967 JOU720964:JOV720967 JYQ720964:JYR720967 KIM720964:KIN720967 KSI720964:KSJ720967 LCE720964:LCF720967 LMA720964:LMB720967 LVW720964:LVX720967 MFS720964:MFT720967 MPO720964:MPP720967 MZK720964:MZL720967 NJG720964:NJH720967 NTC720964:NTD720967 OCY720964:OCZ720967 OMU720964:OMV720967 OWQ720964:OWR720967 PGM720964:PGN720967 PQI720964:PQJ720967 QAE720964:QAF720967 QKA720964:QKB720967 QTW720964:QTX720967 RDS720964:RDT720967 RNO720964:RNP720967 RXK720964:RXL720967 SHG720964:SHH720967 SRC720964:SRD720967 TAY720964:TAZ720967 TKU720964:TKV720967 TUQ720964:TUR720967 UEM720964:UEN720967 UOI720964:UOJ720967 UYE720964:UYF720967 VIA720964:VIB720967 VRW720964:VRX720967 WBS720964:WBT720967 WLO720964:WLP720967 WVK720964:WVL720967 C786500:D786503 IY786500:IZ786503 SU786500:SV786503 ACQ786500:ACR786503 AMM786500:AMN786503 AWI786500:AWJ786503 BGE786500:BGF786503 BQA786500:BQB786503 BZW786500:BZX786503 CJS786500:CJT786503 CTO786500:CTP786503 DDK786500:DDL786503 DNG786500:DNH786503 DXC786500:DXD786503 EGY786500:EGZ786503 EQU786500:EQV786503 FAQ786500:FAR786503 FKM786500:FKN786503 FUI786500:FUJ786503 GEE786500:GEF786503 GOA786500:GOB786503 GXW786500:GXX786503 HHS786500:HHT786503 HRO786500:HRP786503 IBK786500:IBL786503 ILG786500:ILH786503 IVC786500:IVD786503 JEY786500:JEZ786503 JOU786500:JOV786503 JYQ786500:JYR786503 KIM786500:KIN786503 KSI786500:KSJ786503 LCE786500:LCF786503 LMA786500:LMB786503 LVW786500:LVX786503 MFS786500:MFT786503 MPO786500:MPP786503 MZK786500:MZL786503 NJG786500:NJH786503 NTC786500:NTD786503 OCY786500:OCZ786503 OMU786500:OMV786503 OWQ786500:OWR786503 PGM786500:PGN786503 PQI786500:PQJ786503 QAE786500:QAF786503 QKA786500:QKB786503 QTW786500:QTX786503 RDS786500:RDT786503 RNO786500:RNP786503 RXK786500:RXL786503 SHG786500:SHH786503 SRC786500:SRD786503 TAY786500:TAZ786503 TKU786500:TKV786503 TUQ786500:TUR786503 UEM786500:UEN786503 UOI786500:UOJ786503 UYE786500:UYF786503 VIA786500:VIB786503 VRW786500:VRX786503 WBS786500:WBT786503 WLO786500:WLP786503 WVK786500:WVL786503 C852036:D852039 IY852036:IZ852039 SU852036:SV852039 ACQ852036:ACR852039 AMM852036:AMN852039 AWI852036:AWJ852039 BGE852036:BGF852039 BQA852036:BQB852039 BZW852036:BZX852039 CJS852036:CJT852039 CTO852036:CTP852039 DDK852036:DDL852039 DNG852036:DNH852039 DXC852036:DXD852039 EGY852036:EGZ852039 EQU852036:EQV852039 FAQ852036:FAR852039 FKM852036:FKN852039 FUI852036:FUJ852039 GEE852036:GEF852039 GOA852036:GOB852039 GXW852036:GXX852039 HHS852036:HHT852039 HRO852036:HRP852039 IBK852036:IBL852039 ILG852036:ILH852039 IVC852036:IVD852039 JEY852036:JEZ852039 JOU852036:JOV852039 JYQ852036:JYR852039 KIM852036:KIN852039 KSI852036:KSJ852039 LCE852036:LCF852039 LMA852036:LMB852039 LVW852036:LVX852039 MFS852036:MFT852039 MPO852036:MPP852039 MZK852036:MZL852039 NJG852036:NJH852039 NTC852036:NTD852039 OCY852036:OCZ852039 OMU852036:OMV852039 OWQ852036:OWR852039 PGM852036:PGN852039 PQI852036:PQJ852039 QAE852036:QAF852039 QKA852036:QKB852039 QTW852036:QTX852039 RDS852036:RDT852039 RNO852036:RNP852039 RXK852036:RXL852039 SHG852036:SHH852039 SRC852036:SRD852039 TAY852036:TAZ852039 TKU852036:TKV852039 TUQ852036:TUR852039 UEM852036:UEN852039 UOI852036:UOJ852039 UYE852036:UYF852039 VIA852036:VIB852039 VRW852036:VRX852039 WBS852036:WBT852039 WLO852036:WLP852039 WVK852036:WVL852039 C917572:D917575 IY917572:IZ917575 SU917572:SV917575 ACQ917572:ACR917575 AMM917572:AMN917575 AWI917572:AWJ917575 BGE917572:BGF917575 BQA917572:BQB917575 BZW917572:BZX917575 CJS917572:CJT917575 CTO917572:CTP917575 DDK917572:DDL917575 DNG917572:DNH917575 DXC917572:DXD917575 EGY917572:EGZ917575 EQU917572:EQV917575 FAQ917572:FAR917575 FKM917572:FKN917575 FUI917572:FUJ917575 GEE917572:GEF917575 GOA917572:GOB917575 GXW917572:GXX917575 HHS917572:HHT917575 HRO917572:HRP917575 IBK917572:IBL917575 ILG917572:ILH917575 IVC917572:IVD917575 JEY917572:JEZ917575 JOU917572:JOV917575 JYQ917572:JYR917575 KIM917572:KIN917575 KSI917572:KSJ917575 LCE917572:LCF917575 LMA917572:LMB917575 LVW917572:LVX917575 MFS917572:MFT917575 MPO917572:MPP917575 MZK917572:MZL917575 NJG917572:NJH917575 NTC917572:NTD917575 OCY917572:OCZ917575 OMU917572:OMV917575 OWQ917572:OWR917575 PGM917572:PGN917575 PQI917572:PQJ917575 QAE917572:QAF917575 QKA917572:QKB917575 QTW917572:QTX917575 RDS917572:RDT917575 RNO917572:RNP917575 RXK917572:RXL917575 SHG917572:SHH917575 SRC917572:SRD917575 TAY917572:TAZ917575 TKU917572:TKV917575 TUQ917572:TUR917575 UEM917572:UEN917575 UOI917572:UOJ917575 UYE917572:UYF917575 VIA917572:VIB917575 VRW917572:VRX917575 WBS917572:WBT917575 WLO917572:WLP917575 WVK917572:WVL917575 C983108:D983111 IY983108:IZ983111 SU983108:SV983111 ACQ983108:ACR983111 AMM983108:AMN983111 AWI983108:AWJ983111 BGE983108:BGF983111 BQA983108:BQB983111 BZW983108:BZX983111 CJS983108:CJT983111 CTO983108:CTP983111 DDK983108:DDL983111 DNG983108:DNH983111 DXC983108:DXD983111 EGY983108:EGZ983111 EQU983108:EQV983111 FAQ983108:FAR983111 FKM983108:FKN983111 FUI983108:FUJ983111 GEE983108:GEF983111 GOA983108:GOB983111 GXW983108:GXX983111 HHS983108:HHT983111 HRO983108:HRP983111 IBK983108:IBL983111 ILG983108:ILH983111 IVC983108:IVD983111 JEY983108:JEZ983111 JOU983108:JOV983111 JYQ983108:JYR983111 KIM983108:KIN983111 KSI983108:KSJ983111 LCE983108:LCF983111 LMA983108:LMB983111 LVW983108:LVX983111 MFS983108:MFT983111 MPO983108:MPP983111 MZK983108:MZL983111 NJG983108:NJH983111 NTC983108:NTD983111 OCY983108:OCZ983111 OMU983108:OMV983111 OWQ983108:OWR983111 PGM983108:PGN983111 PQI983108:PQJ983111 QAE983108:QAF983111 QKA983108:QKB983111 QTW983108:QTX983111 RDS983108:RDT983111 RNO983108:RNP983111 RXK983108:RXL983111 SHG983108:SHH983111 SRC983108:SRD983111 TAY983108:TAZ983111 TKU983108:TKV983111 TUQ983108:TUR983111 UEM983108:UEN983111 UOI983108:UOJ983111 UYE983108:UYF983111 VIA983108:VIB983111 VRW983108:VRX983111 WBS983108:WBT983111 WLO983108:WLP983111 WVK983108:WVL983111 WBS983090:WBT983103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C65586:D65599 IY65586:IZ65599 SU65586:SV65599 ACQ65586:ACR65599 AMM65586:AMN65599 AWI65586:AWJ65599 BGE65586:BGF65599 BQA65586:BQB65599 BZW65586:BZX65599 CJS65586:CJT65599 CTO65586:CTP65599 DDK65586:DDL65599 DNG65586:DNH65599 DXC65586:DXD65599 EGY65586:EGZ65599 EQU65586:EQV65599 FAQ65586:FAR65599 FKM65586:FKN65599 FUI65586:FUJ65599 GEE65586:GEF65599 GOA65586:GOB65599 GXW65586:GXX65599 HHS65586:HHT65599 HRO65586:HRP65599 IBK65586:IBL65599 ILG65586:ILH65599 IVC65586:IVD65599 JEY65586:JEZ65599 JOU65586:JOV65599 JYQ65586:JYR65599 KIM65586:KIN65599 KSI65586:KSJ65599 LCE65586:LCF65599 LMA65586:LMB65599 LVW65586:LVX65599 MFS65586:MFT65599 MPO65586:MPP65599 MZK65586:MZL65599 NJG65586:NJH65599 NTC65586:NTD65599 OCY65586:OCZ65599 OMU65586:OMV65599 OWQ65586:OWR65599 PGM65586:PGN65599 PQI65586:PQJ65599 QAE65586:QAF65599 QKA65586:QKB65599 QTW65586:QTX65599 RDS65586:RDT65599 RNO65586:RNP65599 RXK65586:RXL65599 SHG65586:SHH65599 SRC65586:SRD65599 TAY65586:TAZ65599 TKU65586:TKV65599 TUQ65586:TUR65599 UEM65586:UEN65599 UOI65586:UOJ65599 UYE65586:UYF65599 VIA65586:VIB65599 VRW65586:VRX65599 WBS65586:WBT65599 WLO65586:WLP65599 WVK65586:WVL65599 C131122:D131135 IY131122:IZ131135 SU131122:SV131135 ACQ131122:ACR131135 AMM131122:AMN131135 AWI131122:AWJ131135 BGE131122:BGF131135 BQA131122:BQB131135 BZW131122:BZX131135 CJS131122:CJT131135 CTO131122:CTP131135 DDK131122:DDL131135 DNG131122:DNH131135 DXC131122:DXD131135 EGY131122:EGZ131135 EQU131122:EQV131135 FAQ131122:FAR131135 FKM131122:FKN131135 FUI131122:FUJ131135 GEE131122:GEF131135 GOA131122:GOB131135 GXW131122:GXX131135 HHS131122:HHT131135 HRO131122:HRP131135 IBK131122:IBL131135 ILG131122:ILH131135 IVC131122:IVD131135 JEY131122:JEZ131135 JOU131122:JOV131135 JYQ131122:JYR131135 KIM131122:KIN131135 KSI131122:KSJ131135 LCE131122:LCF131135 LMA131122:LMB131135 LVW131122:LVX131135 MFS131122:MFT131135 MPO131122:MPP131135 MZK131122:MZL131135 NJG131122:NJH131135 NTC131122:NTD131135 OCY131122:OCZ131135 OMU131122:OMV131135 OWQ131122:OWR131135 PGM131122:PGN131135 PQI131122:PQJ131135 QAE131122:QAF131135 QKA131122:QKB131135 QTW131122:QTX131135 RDS131122:RDT131135 RNO131122:RNP131135 RXK131122:RXL131135 SHG131122:SHH131135 SRC131122:SRD131135 TAY131122:TAZ131135 TKU131122:TKV131135 TUQ131122:TUR131135 UEM131122:UEN131135 UOI131122:UOJ131135 UYE131122:UYF131135 VIA131122:VIB131135 VRW131122:VRX131135 WBS131122:WBT131135 WLO131122:WLP131135 WVK131122:WVL131135 C196658:D196671 IY196658:IZ196671 SU196658:SV196671 ACQ196658:ACR196671 AMM196658:AMN196671 AWI196658:AWJ196671 BGE196658:BGF196671 BQA196658:BQB196671 BZW196658:BZX196671 CJS196658:CJT196671 CTO196658:CTP196671 DDK196658:DDL196671 DNG196658:DNH196671 DXC196658:DXD196671 EGY196658:EGZ196671 EQU196658:EQV196671 FAQ196658:FAR196671 FKM196658:FKN196671 FUI196658:FUJ196671 GEE196658:GEF196671 GOA196658:GOB196671 GXW196658:GXX196671 HHS196658:HHT196671 HRO196658:HRP196671 IBK196658:IBL196671 ILG196658:ILH196671 IVC196658:IVD196671 JEY196658:JEZ196671 JOU196658:JOV196671 JYQ196658:JYR196671 KIM196658:KIN196671 KSI196658:KSJ196671 LCE196658:LCF196671 LMA196658:LMB196671 LVW196658:LVX196671 MFS196658:MFT196671 MPO196658:MPP196671 MZK196658:MZL196671 NJG196658:NJH196671 NTC196658:NTD196671 OCY196658:OCZ196671 OMU196658:OMV196671 OWQ196658:OWR196671 PGM196658:PGN196671 PQI196658:PQJ196671 QAE196658:QAF196671 QKA196658:QKB196671 QTW196658:QTX196671 RDS196658:RDT196671 RNO196658:RNP196671 RXK196658:RXL196671 SHG196658:SHH196671 SRC196658:SRD196671 TAY196658:TAZ196671 TKU196658:TKV196671 TUQ196658:TUR196671 UEM196658:UEN196671 UOI196658:UOJ196671 UYE196658:UYF196671 VIA196658:VIB196671 VRW196658:VRX196671 WBS196658:WBT196671 WLO196658:WLP196671 WVK196658:WVL196671 C262194:D262207 IY262194:IZ262207 SU262194:SV262207 ACQ262194:ACR262207 AMM262194:AMN262207 AWI262194:AWJ262207 BGE262194:BGF262207 BQA262194:BQB262207 BZW262194:BZX262207 CJS262194:CJT262207 CTO262194:CTP262207 DDK262194:DDL262207 DNG262194:DNH262207 DXC262194:DXD262207 EGY262194:EGZ262207 EQU262194:EQV262207 FAQ262194:FAR262207 FKM262194:FKN262207 FUI262194:FUJ262207 GEE262194:GEF262207 GOA262194:GOB262207 GXW262194:GXX262207 HHS262194:HHT262207 HRO262194:HRP262207 IBK262194:IBL262207 ILG262194:ILH262207 IVC262194:IVD262207 JEY262194:JEZ262207 JOU262194:JOV262207 JYQ262194:JYR262207 KIM262194:KIN262207 KSI262194:KSJ262207 LCE262194:LCF262207 LMA262194:LMB262207 LVW262194:LVX262207 MFS262194:MFT262207 MPO262194:MPP262207 MZK262194:MZL262207 NJG262194:NJH262207 NTC262194:NTD262207 OCY262194:OCZ262207 OMU262194:OMV262207 OWQ262194:OWR262207 PGM262194:PGN262207 PQI262194:PQJ262207 QAE262194:QAF262207 QKA262194:QKB262207 QTW262194:QTX262207 RDS262194:RDT262207 RNO262194:RNP262207 RXK262194:RXL262207 SHG262194:SHH262207 SRC262194:SRD262207 TAY262194:TAZ262207 TKU262194:TKV262207 TUQ262194:TUR262207 UEM262194:UEN262207 UOI262194:UOJ262207 UYE262194:UYF262207 VIA262194:VIB262207 VRW262194:VRX262207 WBS262194:WBT262207 WLO262194:WLP262207 WVK262194:WVL262207 C327730:D327743 IY327730:IZ327743 SU327730:SV327743 ACQ327730:ACR327743 AMM327730:AMN327743 AWI327730:AWJ327743 BGE327730:BGF327743 BQA327730:BQB327743 BZW327730:BZX327743 CJS327730:CJT327743 CTO327730:CTP327743 DDK327730:DDL327743 DNG327730:DNH327743 DXC327730:DXD327743 EGY327730:EGZ327743 EQU327730:EQV327743 FAQ327730:FAR327743 FKM327730:FKN327743 FUI327730:FUJ327743 GEE327730:GEF327743 GOA327730:GOB327743 GXW327730:GXX327743 HHS327730:HHT327743 HRO327730:HRP327743 IBK327730:IBL327743 ILG327730:ILH327743 IVC327730:IVD327743 JEY327730:JEZ327743 JOU327730:JOV327743 JYQ327730:JYR327743 KIM327730:KIN327743 KSI327730:KSJ327743 LCE327730:LCF327743 LMA327730:LMB327743 LVW327730:LVX327743 MFS327730:MFT327743 MPO327730:MPP327743 MZK327730:MZL327743 NJG327730:NJH327743 NTC327730:NTD327743 OCY327730:OCZ327743 OMU327730:OMV327743 OWQ327730:OWR327743 PGM327730:PGN327743 PQI327730:PQJ327743 QAE327730:QAF327743 QKA327730:QKB327743 QTW327730:QTX327743 RDS327730:RDT327743 RNO327730:RNP327743 RXK327730:RXL327743 SHG327730:SHH327743 SRC327730:SRD327743 TAY327730:TAZ327743 TKU327730:TKV327743 TUQ327730:TUR327743 UEM327730:UEN327743 UOI327730:UOJ327743 UYE327730:UYF327743 VIA327730:VIB327743 VRW327730:VRX327743 WBS327730:WBT327743 WLO327730:WLP327743 WVK327730:WVL327743 C393266:D393279 IY393266:IZ393279 SU393266:SV393279 ACQ393266:ACR393279 AMM393266:AMN393279 AWI393266:AWJ393279 BGE393266:BGF393279 BQA393266:BQB393279 BZW393266:BZX393279 CJS393266:CJT393279 CTO393266:CTP393279 DDK393266:DDL393279 DNG393266:DNH393279 DXC393266:DXD393279 EGY393266:EGZ393279 EQU393266:EQV393279 FAQ393266:FAR393279 FKM393266:FKN393279 FUI393266:FUJ393279 GEE393266:GEF393279 GOA393266:GOB393279 GXW393266:GXX393279 HHS393266:HHT393279 HRO393266:HRP393279 IBK393266:IBL393279 ILG393266:ILH393279 IVC393266:IVD393279 JEY393266:JEZ393279 JOU393266:JOV393279 JYQ393266:JYR393279 KIM393266:KIN393279 KSI393266:KSJ393279 LCE393266:LCF393279 LMA393266:LMB393279 LVW393266:LVX393279 MFS393266:MFT393279 MPO393266:MPP393279 MZK393266:MZL393279 NJG393266:NJH393279 NTC393266:NTD393279 OCY393266:OCZ393279 OMU393266:OMV393279 OWQ393266:OWR393279 PGM393266:PGN393279 PQI393266:PQJ393279 QAE393266:QAF393279 QKA393266:QKB393279 QTW393266:QTX393279 RDS393266:RDT393279 RNO393266:RNP393279 RXK393266:RXL393279 SHG393266:SHH393279 SRC393266:SRD393279 TAY393266:TAZ393279 TKU393266:TKV393279 TUQ393266:TUR393279 UEM393266:UEN393279 UOI393266:UOJ393279 UYE393266:UYF393279 VIA393266:VIB393279 VRW393266:VRX393279 WBS393266:WBT393279 WLO393266:WLP393279 WVK393266:WVL393279 C458802:D458815 IY458802:IZ458815 SU458802:SV458815 ACQ458802:ACR458815 AMM458802:AMN458815 AWI458802:AWJ458815 BGE458802:BGF458815 BQA458802:BQB458815 BZW458802:BZX458815 CJS458802:CJT458815 CTO458802:CTP458815 DDK458802:DDL458815 DNG458802:DNH458815 DXC458802:DXD458815 EGY458802:EGZ458815 EQU458802:EQV458815 FAQ458802:FAR458815 FKM458802:FKN458815 FUI458802:FUJ458815 GEE458802:GEF458815 GOA458802:GOB458815 GXW458802:GXX458815 HHS458802:HHT458815 HRO458802:HRP458815 IBK458802:IBL458815 ILG458802:ILH458815 IVC458802:IVD458815 JEY458802:JEZ458815 JOU458802:JOV458815 JYQ458802:JYR458815 KIM458802:KIN458815 KSI458802:KSJ458815 LCE458802:LCF458815 LMA458802:LMB458815 LVW458802:LVX458815 MFS458802:MFT458815 MPO458802:MPP458815 MZK458802:MZL458815 NJG458802:NJH458815 NTC458802:NTD458815 OCY458802:OCZ458815 OMU458802:OMV458815 OWQ458802:OWR458815 PGM458802:PGN458815 PQI458802:PQJ458815 QAE458802:QAF458815 QKA458802:QKB458815 QTW458802:QTX458815 RDS458802:RDT458815 RNO458802:RNP458815 RXK458802:RXL458815 SHG458802:SHH458815 SRC458802:SRD458815 TAY458802:TAZ458815 TKU458802:TKV458815 TUQ458802:TUR458815 UEM458802:UEN458815 UOI458802:UOJ458815 UYE458802:UYF458815 VIA458802:VIB458815 VRW458802:VRX458815 WBS458802:WBT458815 WLO458802:WLP458815 WVK458802:WVL458815 C524338:D524351 IY524338:IZ524351 SU524338:SV524351 ACQ524338:ACR524351 AMM524338:AMN524351 AWI524338:AWJ524351 BGE524338:BGF524351 BQA524338:BQB524351 BZW524338:BZX524351 CJS524338:CJT524351 CTO524338:CTP524351 DDK524338:DDL524351 DNG524338:DNH524351 DXC524338:DXD524351 EGY524338:EGZ524351 EQU524338:EQV524351 FAQ524338:FAR524351 FKM524338:FKN524351 FUI524338:FUJ524351 GEE524338:GEF524351 GOA524338:GOB524351 GXW524338:GXX524351 HHS524338:HHT524351 HRO524338:HRP524351 IBK524338:IBL524351 ILG524338:ILH524351 IVC524338:IVD524351 JEY524338:JEZ524351 JOU524338:JOV524351 JYQ524338:JYR524351 KIM524338:KIN524351 KSI524338:KSJ524351 LCE524338:LCF524351 LMA524338:LMB524351 LVW524338:LVX524351 MFS524338:MFT524351 MPO524338:MPP524351 MZK524338:MZL524351 NJG524338:NJH524351 NTC524338:NTD524351 OCY524338:OCZ524351 OMU524338:OMV524351 OWQ524338:OWR524351 PGM524338:PGN524351 PQI524338:PQJ524351 QAE524338:QAF524351 QKA524338:QKB524351 QTW524338:QTX524351 RDS524338:RDT524351 RNO524338:RNP524351 RXK524338:RXL524351 SHG524338:SHH524351 SRC524338:SRD524351 TAY524338:TAZ524351 TKU524338:TKV524351 TUQ524338:TUR524351 UEM524338:UEN524351 UOI524338:UOJ524351 UYE524338:UYF524351 VIA524338:VIB524351 VRW524338:VRX524351 WBS524338:WBT524351 WLO524338:WLP524351 WVK524338:WVL524351 C589874:D589887 IY589874:IZ589887 SU589874:SV589887 ACQ589874:ACR589887 AMM589874:AMN589887 AWI589874:AWJ589887 BGE589874:BGF589887 BQA589874:BQB589887 BZW589874:BZX589887 CJS589874:CJT589887 CTO589874:CTP589887 DDK589874:DDL589887 DNG589874:DNH589887 DXC589874:DXD589887 EGY589874:EGZ589887 EQU589874:EQV589887 FAQ589874:FAR589887 FKM589874:FKN589887 FUI589874:FUJ589887 GEE589874:GEF589887 GOA589874:GOB589887 GXW589874:GXX589887 HHS589874:HHT589887 HRO589874:HRP589887 IBK589874:IBL589887 ILG589874:ILH589887 IVC589874:IVD589887 JEY589874:JEZ589887 JOU589874:JOV589887 JYQ589874:JYR589887 KIM589874:KIN589887 KSI589874:KSJ589887 LCE589874:LCF589887 LMA589874:LMB589887 LVW589874:LVX589887 MFS589874:MFT589887 MPO589874:MPP589887 MZK589874:MZL589887 NJG589874:NJH589887 NTC589874:NTD589887 OCY589874:OCZ589887 OMU589874:OMV589887 OWQ589874:OWR589887 PGM589874:PGN589887 PQI589874:PQJ589887 QAE589874:QAF589887 QKA589874:QKB589887 QTW589874:QTX589887 RDS589874:RDT589887 RNO589874:RNP589887 RXK589874:RXL589887 SHG589874:SHH589887 SRC589874:SRD589887 TAY589874:TAZ589887 TKU589874:TKV589887 TUQ589874:TUR589887 UEM589874:UEN589887 UOI589874:UOJ589887 UYE589874:UYF589887 VIA589874:VIB589887 VRW589874:VRX589887 WBS589874:WBT589887 WLO589874:WLP589887 WVK589874:WVL589887 C655410:D655423 IY655410:IZ655423 SU655410:SV655423 ACQ655410:ACR655423 AMM655410:AMN655423 AWI655410:AWJ655423 BGE655410:BGF655423 BQA655410:BQB655423 BZW655410:BZX655423 CJS655410:CJT655423 CTO655410:CTP655423 DDK655410:DDL655423 DNG655410:DNH655423 DXC655410:DXD655423 EGY655410:EGZ655423 EQU655410:EQV655423 FAQ655410:FAR655423 FKM655410:FKN655423 FUI655410:FUJ655423 GEE655410:GEF655423 GOA655410:GOB655423 GXW655410:GXX655423 HHS655410:HHT655423 HRO655410:HRP655423 IBK655410:IBL655423 ILG655410:ILH655423 IVC655410:IVD655423 JEY655410:JEZ655423 JOU655410:JOV655423 JYQ655410:JYR655423 KIM655410:KIN655423 KSI655410:KSJ655423 LCE655410:LCF655423 LMA655410:LMB655423 LVW655410:LVX655423 MFS655410:MFT655423 MPO655410:MPP655423 MZK655410:MZL655423 NJG655410:NJH655423 NTC655410:NTD655423 OCY655410:OCZ655423 OMU655410:OMV655423 OWQ655410:OWR655423 PGM655410:PGN655423 PQI655410:PQJ655423 QAE655410:QAF655423 QKA655410:QKB655423 QTW655410:QTX655423 RDS655410:RDT655423 RNO655410:RNP655423 RXK655410:RXL655423 SHG655410:SHH655423 SRC655410:SRD655423 TAY655410:TAZ655423 TKU655410:TKV655423 TUQ655410:TUR655423 UEM655410:UEN655423 UOI655410:UOJ655423 UYE655410:UYF655423 VIA655410:VIB655423 VRW655410:VRX655423 WBS655410:WBT655423 WLO655410:WLP655423 WVK655410:WVL655423 C720946:D720959 IY720946:IZ720959 SU720946:SV720959 ACQ720946:ACR720959 AMM720946:AMN720959 AWI720946:AWJ720959 BGE720946:BGF720959 BQA720946:BQB720959 BZW720946:BZX720959 CJS720946:CJT720959 CTO720946:CTP720959 DDK720946:DDL720959 DNG720946:DNH720959 DXC720946:DXD720959 EGY720946:EGZ720959 EQU720946:EQV720959 FAQ720946:FAR720959 FKM720946:FKN720959 FUI720946:FUJ720959 GEE720946:GEF720959 GOA720946:GOB720959 GXW720946:GXX720959 HHS720946:HHT720959 HRO720946:HRP720959 IBK720946:IBL720959 ILG720946:ILH720959 IVC720946:IVD720959 JEY720946:JEZ720959 JOU720946:JOV720959 JYQ720946:JYR720959 KIM720946:KIN720959 KSI720946:KSJ720959 LCE720946:LCF720959 LMA720946:LMB720959 LVW720946:LVX720959 MFS720946:MFT720959 MPO720946:MPP720959 MZK720946:MZL720959 NJG720946:NJH720959 NTC720946:NTD720959 OCY720946:OCZ720959 OMU720946:OMV720959 OWQ720946:OWR720959 PGM720946:PGN720959 PQI720946:PQJ720959 QAE720946:QAF720959 QKA720946:QKB720959 QTW720946:QTX720959 RDS720946:RDT720959 RNO720946:RNP720959 RXK720946:RXL720959 SHG720946:SHH720959 SRC720946:SRD720959 TAY720946:TAZ720959 TKU720946:TKV720959 TUQ720946:TUR720959 UEM720946:UEN720959 UOI720946:UOJ720959 UYE720946:UYF720959 VIA720946:VIB720959 VRW720946:VRX720959 WBS720946:WBT720959 WLO720946:WLP720959 WVK720946:WVL720959 C786482:D786495 IY786482:IZ786495 SU786482:SV786495 ACQ786482:ACR786495 AMM786482:AMN786495 AWI786482:AWJ786495 BGE786482:BGF786495 BQA786482:BQB786495 BZW786482:BZX786495 CJS786482:CJT786495 CTO786482:CTP786495 DDK786482:DDL786495 DNG786482:DNH786495 DXC786482:DXD786495 EGY786482:EGZ786495 EQU786482:EQV786495 FAQ786482:FAR786495 FKM786482:FKN786495 FUI786482:FUJ786495 GEE786482:GEF786495 GOA786482:GOB786495 GXW786482:GXX786495 HHS786482:HHT786495 HRO786482:HRP786495 IBK786482:IBL786495 ILG786482:ILH786495 IVC786482:IVD786495 JEY786482:JEZ786495 JOU786482:JOV786495 JYQ786482:JYR786495 KIM786482:KIN786495 KSI786482:KSJ786495 LCE786482:LCF786495 LMA786482:LMB786495 LVW786482:LVX786495 MFS786482:MFT786495 MPO786482:MPP786495 MZK786482:MZL786495 NJG786482:NJH786495 NTC786482:NTD786495 OCY786482:OCZ786495 OMU786482:OMV786495 OWQ786482:OWR786495 PGM786482:PGN786495 PQI786482:PQJ786495 QAE786482:QAF786495 QKA786482:QKB786495 QTW786482:QTX786495 RDS786482:RDT786495 RNO786482:RNP786495 RXK786482:RXL786495 SHG786482:SHH786495 SRC786482:SRD786495 TAY786482:TAZ786495 TKU786482:TKV786495 TUQ786482:TUR786495 UEM786482:UEN786495 UOI786482:UOJ786495 UYE786482:UYF786495 VIA786482:VIB786495 VRW786482:VRX786495 WBS786482:WBT786495 WLO786482:WLP786495 WVK786482:WVL786495 C852018:D852031 IY852018:IZ852031 SU852018:SV852031 ACQ852018:ACR852031 AMM852018:AMN852031 AWI852018:AWJ852031 BGE852018:BGF852031 BQA852018:BQB852031 BZW852018:BZX852031 CJS852018:CJT852031 CTO852018:CTP852031 DDK852018:DDL852031 DNG852018:DNH852031 DXC852018:DXD852031 EGY852018:EGZ852031 EQU852018:EQV852031 FAQ852018:FAR852031 FKM852018:FKN852031 FUI852018:FUJ852031 GEE852018:GEF852031 GOA852018:GOB852031 GXW852018:GXX852031 HHS852018:HHT852031 HRO852018:HRP852031 IBK852018:IBL852031 ILG852018:ILH852031 IVC852018:IVD852031 JEY852018:JEZ852031 JOU852018:JOV852031 JYQ852018:JYR852031 KIM852018:KIN852031 KSI852018:KSJ852031 LCE852018:LCF852031 LMA852018:LMB852031 LVW852018:LVX852031 MFS852018:MFT852031 MPO852018:MPP852031 MZK852018:MZL852031 NJG852018:NJH852031 NTC852018:NTD852031 OCY852018:OCZ852031 OMU852018:OMV852031 OWQ852018:OWR852031 PGM852018:PGN852031 PQI852018:PQJ852031 QAE852018:QAF852031 QKA852018:QKB852031 QTW852018:QTX852031 RDS852018:RDT852031 RNO852018:RNP852031 RXK852018:RXL852031 SHG852018:SHH852031 SRC852018:SRD852031 TAY852018:TAZ852031 TKU852018:TKV852031 TUQ852018:TUR852031 UEM852018:UEN852031 UOI852018:UOJ852031 UYE852018:UYF852031 VIA852018:VIB852031 VRW852018:VRX852031 WBS852018:WBT852031 WLO852018:WLP852031 WVK852018:WVL852031 C917554:D917567 IY917554:IZ917567 SU917554:SV917567 ACQ917554:ACR917567 AMM917554:AMN917567 AWI917554:AWJ917567 BGE917554:BGF917567 BQA917554:BQB917567 BZW917554:BZX917567 CJS917554:CJT917567 CTO917554:CTP917567 DDK917554:DDL917567 DNG917554:DNH917567 DXC917554:DXD917567 EGY917554:EGZ917567 EQU917554:EQV917567 FAQ917554:FAR917567 FKM917554:FKN917567 FUI917554:FUJ917567 GEE917554:GEF917567 GOA917554:GOB917567 GXW917554:GXX917567 HHS917554:HHT917567 HRO917554:HRP917567 IBK917554:IBL917567 ILG917554:ILH917567 IVC917554:IVD917567 JEY917554:JEZ917567 JOU917554:JOV917567 JYQ917554:JYR917567 KIM917554:KIN917567 KSI917554:KSJ917567 LCE917554:LCF917567 LMA917554:LMB917567 LVW917554:LVX917567 MFS917554:MFT917567 MPO917554:MPP917567 MZK917554:MZL917567 NJG917554:NJH917567 NTC917554:NTD917567 OCY917554:OCZ917567 OMU917554:OMV917567 OWQ917554:OWR917567 PGM917554:PGN917567 PQI917554:PQJ917567 QAE917554:QAF917567 QKA917554:QKB917567 QTW917554:QTX917567 RDS917554:RDT917567 RNO917554:RNP917567 RXK917554:RXL917567 SHG917554:SHH917567 SRC917554:SRD917567 TAY917554:TAZ917567 TKU917554:TKV917567 TUQ917554:TUR917567 UEM917554:UEN917567 UOI917554:UOJ917567 UYE917554:UYF917567 VIA917554:VIB917567 VRW917554:VRX917567 WBS917554:WBT917567 WLO917554:WLP917567 WVK917554:WVL917567 C983090:D983103 IY983090:IZ983103 SU983090:SV983103 ACQ983090:ACR983103 AMM983090:AMN983103 AWI983090:AWJ983103 BGE983090:BGF983103 BQA983090:BQB983103 BZW983090:BZX983103 CJS983090:CJT983103 CTO983090:CTP983103 DDK983090:DDL983103 DNG983090:DNH983103 DXC983090:DXD983103 EGY983090:EGZ983103 EQU983090:EQV983103 FAQ983090:FAR983103 FKM983090:FKN983103 FUI983090:FUJ983103 GEE983090:GEF983103 GOA983090:GOB983103 GXW983090:GXX983103 HHS983090:HHT983103 HRO983090:HRP983103 IBK983090:IBL983103 ILG983090:ILH983103 IVC983090:IVD983103 JEY983090:JEZ983103 JOU983090:JOV983103 JYQ983090:JYR983103 KIM983090:KIN983103 KSI983090:KSJ983103 LCE983090:LCF983103 LMA983090:LMB983103 LVW983090:LVX983103 MFS983090:MFT983103 MPO983090:MPP983103 MZK983090:MZL983103 NJG983090:NJH983103 NTC983090:NTD983103 OCY983090:OCZ983103 OMU983090:OMV983103 OWQ983090:OWR983103 PGM983090:PGN983103 PQI983090:PQJ983103 QAE983090:QAF983103 QKA983090:QKB983103 QTW983090:QTX983103 RDS983090:RDT983103 RNO983090:RNP983103 RXK983090:RXL983103 SHG983090:SHH983103 SRC983090:SRD983103 TAY983090:TAZ983103 TKU983090:TKV983103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78"/>
  <sheetViews>
    <sheetView showGridLines="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3" t="s">
        <v>79</v>
      </c>
      <c r="J1" s="45"/>
      <c r="K1" s="44" t="s">
        <v>1</v>
      </c>
      <c r="L1" s="5">
        <v>0</v>
      </c>
      <c r="M1" s="45" t="s">
        <v>2</v>
      </c>
    </row>
    <row r="2" spans="1:13" ht="15.6" x14ac:dyDescent="0.3">
      <c r="B2" s="43"/>
      <c r="J2" s="45"/>
      <c r="K2" s="44"/>
      <c r="M2" s="46" t="s">
        <v>3</v>
      </c>
    </row>
    <row r="3" spans="1:13" ht="18.75" customHeight="1" x14ac:dyDescent="0.3">
      <c r="B3" s="486"/>
      <c r="C3" s="486"/>
      <c r="D3" s="486"/>
      <c r="E3" s="486"/>
      <c r="F3" s="486"/>
      <c r="G3" s="486"/>
      <c r="H3" s="486"/>
      <c r="I3" s="486"/>
      <c r="J3" s="486"/>
      <c r="K3" s="486"/>
      <c r="L3" s="486"/>
      <c r="M3" s="45" t="s">
        <v>70</v>
      </c>
    </row>
    <row r="4" spans="1:13" ht="15.75" customHeight="1" x14ac:dyDescent="0.3">
      <c r="A4" s="425"/>
      <c r="B4" s="487"/>
      <c r="C4" s="487"/>
      <c r="D4" s="487"/>
      <c r="E4" s="487"/>
      <c r="F4" s="487"/>
      <c r="G4" s="487"/>
      <c r="H4" s="487"/>
      <c r="I4" s="487"/>
      <c r="J4" s="487"/>
      <c r="K4" s="487"/>
      <c r="L4" s="487"/>
    </row>
    <row r="5" spans="1:13" ht="20.399999999999999" x14ac:dyDescent="0.35">
      <c r="A5" s="425"/>
      <c r="B5" s="158" t="s">
        <v>76</v>
      </c>
      <c r="C5" s="158"/>
      <c r="D5" s="158"/>
      <c r="E5" s="158"/>
      <c r="F5" s="158"/>
      <c r="G5" s="158"/>
      <c r="H5" s="158"/>
      <c r="I5" s="158"/>
      <c r="J5" s="158"/>
      <c r="K5" s="48"/>
      <c r="L5" s="158"/>
    </row>
    <row r="6" spans="1:13" ht="15.6" x14ac:dyDescent="0.3">
      <c r="A6" s="425"/>
      <c r="B6" s="232" t="s">
        <v>71</v>
      </c>
      <c r="C6" s="157">
        <f>Alapa!C2</f>
        <v>0</v>
      </c>
      <c r="D6" s="233"/>
      <c r="E6" s="233"/>
      <c r="F6" s="233"/>
      <c r="G6" s="233"/>
      <c r="H6" s="233"/>
      <c r="I6" s="233"/>
      <c r="J6" s="233"/>
      <c r="K6" s="233"/>
      <c r="L6" s="233"/>
    </row>
    <row r="7" spans="1:13" ht="15.6" x14ac:dyDescent="0.3">
      <c r="A7" s="425"/>
      <c r="B7" s="232" t="s">
        <v>72</v>
      </c>
      <c r="C7" s="322">
        <f>Alapa!C3</f>
        <v>0</v>
      </c>
      <c r="D7" s="233"/>
      <c r="E7" s="233"/>
      <c r="F7" s="233"/>
      <c r="G7" s="233"/>
      <c r="H7" s="233"/>
      <c r="I7" s="233"/>
      <c r="J7" s="233"/>
      <c r="K7" s="233"/>
      <c r="L7" s="233"/>
    </row>
    <row r="8" spans="1:13" ht="16.2" x14ac:dyDescent="0.35">
      <c r="A8" s="425"/>
      <c r="B8" s="234"/>
      <c r="C8" s="233"/>
      <c r="D8" s="233"/>
      <c r="E8" s="233"/>
      <c r="F8" s="233"/>
      <c r="G8" s="233"/>
      <c r="H8" s="233"/>
      <c r="I8" s="233"/>
      <c r="J8" s="233"/>
      <c r="K8" s="233"/>
      <c r="L8" s="233"/>
    </row>
    <row r="9" spans="1:13" ht="17.399999999999999" x14ac:dyDescent="0.3">
      <c r="A9" s="425"/>
      <c r="B9" s="488" t="s">
        <v>270</v>
      </c>
      <c r="C9" s="488"/>
      <c r="D9" s="488"/>
      <c r="E9" s="488"/>
      <c r="F9" s="488"/>
      <c r="G9" s="488"/>
      <c r="H9" s="488"/>
      <c r="I9" s="488"/>
      <c r="J9" s="488"/>
      <c r="K9" s="488"/>
      <c r="L9" s="488"/>
    </row>
    <row r="10" spans="1:13" ht="16.2" x14ac:dyDescent="0.35">
      <c r="A10" s="425"/>
      <c r="B10" s="235"/>
      <c r="C10" s="233"/>
      <c r="D10" s="233"/>
      <c r="E10" s="233"/>
      <c r="F10" s="233"/>
      <c r="G10" s="233"/>
      <c r="H10" s="233"/>
      <c r="I10" s="233"/>
      <c r="J10" s="233"/>
      <c r="K10" s="233"/>
      <c r="L10" s="233"/>
    </row>
    <row r="11" spans="1:13" ht="15.75" customHeight="1" x14ac:dyDescent="0.3">
      <c r="A11" s="425"/>
      <c r="B11" s="236" t="s">
        <v>271</v>
      </c>
      <c r="C11" s="443" t="s">
        <v>272</v>
      </c>
      <c r="D11" s="443"/>
      <c r="E11" s="443"/>
      <c r="F11" s="489" t="s">
        <v>273</v>
      </c>
      <c r="G11" s="489"/>
      <c r="H11" s="489"/>
      <c r="I11" s="489">
        <f>Alapa!C17</f>
        <v>0</v>
      </c>
      <c r="J11" s="489"/>
      <c r="K11" s="489"/>
      <c r="L11" s="489"/>
    </row>
    <row r="12" spans="1:13" ht="51.75" customHeight="1" x14ac:dyDescent="0.3">
      <c r="A12" s="425"/>
      <c r="B12" s="490" t="s">
        <v>274</v>
      </c>
      <c r="C12" s="490"/>
      <c r="D12" s="490"/>
      <c r="E12" s="490"/>
      <c r="F12" s="490"/>
      <c r="G12" s="490"/>
      <c r="H12" s="490"/>
      <c r="I12" s="490"/>
      <c r="J12" s="490"/>
      <c r="K12" s="490"/>
      <c r="L12" s="490"/>
    </row>
    <row r="13" spans="1:13" ht="15.6" x14ac:dyDescent="0.3">
      <c r="A13" s="425"/>
      <c r="B13" s="237"/>
      <c r="C13" s="237"/>
      <c r="D13" s="237"/>
      <c r="E13" s="237"/>
      <c r="F13" s="237"/>
      <c r="G13" s="237"/>
      <c r="H13" s="237"/>
      <c r="I13" s="237"/>
      <c r="J13" s="237"/>
      <c r="K13" s="237"/>
      <c r="L13" s="237"/>
    </row>
    <row r="14" spans="1:13" ht="15.75" customHeight="1" x14ac:dyDescent="0.3">
      <c r="A14" s="425"/>
      <c r="B14" s="489" t="s">
        <v>275</v>
      </c>
      <c r="C14" s="489"/>
      <c r="D14" s="489" t="s">
        <v>276</v>
      </c>
      <c r="E14" s="489"/>
      <c r="F14" s="489"/>
      <c r="G14" s="237"/>
      <c r="H14" s="237"/>
      <c r="I14" s="237"/>
      <c r="J14" s="237"/>
      <c r="K14" s="237"/>
      <c r="L14" s="237"/>
    </row>
    <row r="15" spans="1:13" ht="15.6" x14ac:dyDescent="0.3">
      <c r="A15" s="425"/>
      <c r="B15" s="237"/>
      <c r="C15" s="237"/>
      <c r="D15" s="237"/>
      <c r="E15" s="237"/>
      <c r="F15" s="237"/>
      <c r="G15" s="237"/>
      <c r="H15" s="237"/>
      <c r="I15" s="237"/>
      <c r="J15" s="237"/>
      <c r="K15" s="237"/>
      <c r="L15" s="237"/>
    </row>
    <row r="16" spans="1:13" ht="15.75" customHeight="1" x14ac:dyDescent="0.3">
      <c r="A16" s="425"/>
      <c r="B16" s="493" t="s">
        <v>277</v>
      </c>
      <c r="C16" s="493"/>
      <c r="D16" s="493"/>
      <c r="E16" s="493"/>
      <c r="F16" s="493"/>
      <c r="G16" s="493"/>
      <c r="H16" s="493"/>
      <c r="I16" s="493"/>
      <c r="J16" s="493"/>
      <c r="K16" s="493"/>
      <c r="L16" s="493"/>
    </row>
    <row r="17" spans="1:12" ht="22.5" customHeight="1" x14ac:dyDescent="0.3">
      <c r="A17" s="425"/>
      <c r="B17" s="238" t="s">
        <v>278</v>
      </c>
      <c r="C17" s="239"/>
      <c r="D17" s="239"/>
      <c r="E17" s="239"/>
      <c r="F17" s="239"/>
      <c r="G17" s="492" t="s">
        <v>279</v>
      </c>
      <c r="H17" s="492"/>
      <c r="I17" s="492"/>
      <c r="J17" s="492"/>
      <c r="K17" s="492"/>
      <c r="L17" s="492"/>
    </row>
    <row r="18" spans="1:12" ht="22.5" customHeight="1" x14ac:dyDescent="0.3">
      <c r="A18" s="425"/>
      <c r="B18" s="238" t="s">
        <v>280</v>
      </c>
      <c r="C18" s="239"/>
      <c r="D18" s="239"/>
      <c r="E18" s="239"/>
      <c r="F18" s="239"/>
      <c r="G18" s="165"/>
      <c r="H18" s="165"/>
      <c r="I18" s="165"/>
      <c r="J18" s="165"/>
      <c r="K18" s="165"/>
      <c r="L18" s="165"/>
    </row>
    <row r="19" spans="1:12" ht="22.5" customHeight="1" x14ac:dyDescent="0.3">
      <c r="A19" s="425"/>
      <c r="B19" s="239" t="s">
        <v>281</v>
      </c>
      <c r="C19" s="239"/>
      <c r="D19" s="239"/>
      <c r="E19" s="239"/>
      <c r="F19" s="239"/>
      <c r="G19" s="492" t="s">
        <v>279</v>
      </c>
      <c r="H19" s="492"/>
      <c r="I19" s="492"/>
      <c r="J19" s="492"/>
      <c r="K19" s="492"/>
      <c r="L19" s="492"/>
    </row>
    <row r="20" spans="1:12" ht="22.5" customHeight="1" x14ac:dyDescent="0.3">
      <c r="A20" s="425"/>
      <c r="B20" s="238" t="s">
        <v>282</v>
      </c>
      <c r="C20" s="238"/>
      <c r="D20" s="240" t="s">
        <v>283</v>
      </c>
      <c r="E20" s="240"/>
      <c r="F20" s="240"/>
      <c r="G20" s="238" t="s">
        <v>284</v>
      </c>
      <c r="H20" s="241" t="s">
        <v>285</v>
      </c>
      <c r="I20" s="240"/>
      <c r="J20" s="240"/>
      <c r="K20" s="240"/>
      <c r="L20" s="240"/>
    </row>
    <row r="21" spans="1:12" ht="22.5" customHeight="1" x14ac:dyDescent="0.3">
      <c r="A21" s="425"/>
      <c r="B21" s="238" t="s">
        <v>286</v>
      </c>
      <c r="C21" s="238"/>
      <c r="D21" s="158"/>
      <c r="E21" s="158"/>
      <c r="F21" s="158" t="s">
        <v>287</v>
      </c>
      <c r="G21" s="158"/>
      <c r="H21" s="158"/>
      <c r="I21" s="158"/>
      <c r="J21" s="158"/>
      <c r="K21" s="158"/>
      <c r="L21" s="158"/>
    </row>
    <row r="22" spans="1:12" ht="41.25" customHeight="1" x14ac:dyDescent="0.3">
      <c r="A22" s="425"/>
      <c r="B22" s="491" t="s">
        <v>288</v>
      </c>
      <c r="C22" s="491"/>
      <c r="D22" s="491"/>
      <c r="E22" s="491"/>
      <c r="F22" s="158" t="s">
        <v>287</v>
      </c>
      <c r="G22" s="158"/>
      <c r="H22" s="158"/>
      <c r="I22" s="158"/>
      <c r="J22" s="158"/>
      <c r="K22" s="158"/>
      <c r="L22" s="158"/>
    </row>
    <row r="23" spans="1:12" ht="22.5" customHeight="1" x14ac:dyDescent="0.3">
      <c r="A23" s="425"/>
      <c r="B23" s="239" t="s">
        <v>289</v>
      </c>
      <c r="C23" s="239"/>
      <c r="D23" s="239" t="s">
        <v>290</v>
      </c>
      <c r="E23" s="239"/>
      <c r="F23" s="239"/>
      <c r="G23" s="492" t="s">
        <v>279</v>
      </c>
      <c r="H23" s="492"/>
      <c r="I23" s="492"/>
      <c r="J23" s="492"/>
      <c r="K23" s="492"/>
      <c r="L23" s="492"/>
    </row>
    <row r="24" spans="1:12" ht="22.5" customHeight="1" x14ac:dyDescent="0.3">
      <c r="A24" s="425"/>
      <c r="B24" s="239"/>
      <c r="C24" s="239"/>
      <c r="D24" s="239" t="s">
        <v>291</v>
      </c>
      <c r="E24" s="239"/>
      <c r="F24" s="239"/>
      <c r="G24" s="492" t="s">
        <v>279</v>
      </c>
      <c r="H24" s="492"/>
      <c r="I24" s="492"/>
      <c r="J24" s="492"/>
      <c r="K24" s="492"/>
      <c r="L24" s="492"/>
    </row>
    <row r="25" spans="1:12" ht="22.5" customHeight="1" x14ac:dyDescent="0.3">
      <c r="A25" s="425"/>
      <c r="B25" s="239"/>
      <c r="C25" s="239"/>
      <c r="D25" s="239" t="s">
        <v>290</v>
      </c>
      <c r="E25" s="239"/>
      <c r="F25" s="239"/>
      <c r="G25" s="492" t="s">
        <v>279</v>
      </c>
      <c r="H25" s="492"/>
      <c r="I25" s="492"/>
      <c r="J25" s="492"/>
      <c r="K25" s="492"/>
      <c r="L25" s="492"/>
    </row>
    <row r="26" spans="1:12" ht="22.5" customHeight="1" x14ac:dyDescent="0.3">
      <c r="A26" s="425"/>
      <c r="B26" s="239"/>
      <c r="C26" s="239"/>
      <c r="D26" s="239" t="s">
        <v>291</v>
      </c>
      <c r="E26" s="239"/>
      <c r="F26" s="239"/>
      <c r="G26" s="492" t="s">
        <v>279</v>
      </c>
      <c r="H26" s="492"/>
      <c r="I26" s="492"/>
      <c r="J26" s="492"/>
      <c r="K26" s="492"/>
      <c r="L26" s="492"/>
    </row>
    <row r="27" spans="1:12" ht="15.6" x14ac:dyDescent="0.3">
      <c r="A27" s="425"/>
      <c r="B27" s="239"/>
      <c r="C27" s="239"/>
      <c r="D27" s="239"/>
      <c r="E27" s="239"/>
      <c r="F27" s="239"/>
      <c r="G27" s="239"/>
      <c r="H27" s="239"/>
      <c r="I27" s="239"/>
      <c r="J27" s="239"/>
      <c r="K27" s="239"/>
      <c r="L27" s="239"/>
    </row>
    <row r="28" spans="1:12" ht="42.75" customHeight="1" x14ac:dyDescent="0.3">
      <c r="A28" s="425"/>
      <c r="B28" s="493" t="s">
        <v>292</v>
      </c>
      <c r="C28" s="493"/>
      <c r="D28" s="493"/>
      <c r="E28" s="493"/>
      <c r="F28" s="493"/>
      <c r="G28" s="493"/>
      <c r="H28" s="493"/>
      <c r="I28" s="493"/>
      <c r="J28" s="493"/>
      <c r="K28" s="493"/>
      <c r="L28" s="493"/>
    </row>
    <row r="29" spans="1:12" ht="27" customHeight="1" x14ac:dyDescent="0.3">
      <c r="A29" s="425"/>
      <c r="B29" s="239" t="s">
        <v>293</v>
      </c>
      <c r="C29" s="239"/>
      <c r="D29" s="239"/>
      <c r="E29" s="239"/>
      <c r="F29" s="239"/>
      <c r="G29" s="492" t="s">
        <v>279</v>
      </c>
      <c r="H29" s="492"/>
      <c r="I29" s="492"/>
      <c r="J29" s="492"/>
      <c r="K29" s="492"/>
      <c r="L29" s="492"/>
    </row>
    <row r="30" spans="1:12" ht="22.5" customHeight="1" x14ac:dyDescent="0.3">
      <c r="A30" s="425"/>
      <c r="B30" s="239" t="s">
        <v>294</v>
      </c>
      <c r="C30" s="239"/>
      <c r="D30" s="239"/>
      <c r="E30" s="239"/>
      <c r="F30" s="239"/>
      <c r="G30" s="492">
        <f>Alapa!C17</f>
        <v>0</v>
      </c>
      <c r="H30" s="492"/>
      <c r="I30" s="492"/>
      <c r="J30" s="492"/>
      <c r="K30" s="492"/>
      <c r="L30" s="492"/>
    </row>
    <row r="31" spans="1:12" ht="54.75" customHeight="1" x14ac:dyDescent="0.3">
      <c r="A31" s="425"/>
      <c r="B31" s="491" t="s">
        <v>295</v>
      </c>
      <c r="C31" s="491"/>
      <c r="D31" s="491"/>
      <c r="E31" s="491"/>
      <c r="F31" s="491"/>
      <c r="G31" s="492">
        <f>Alapa!C18</f>
        <v>0</v>
      </c>
      <c r="H31" s="492"/>
      <c r="I31" s="492"/>
      <c r="J31" s="492"/>
      <c r="K31" s="492"/>
      <c r="L31" s="492"/>
    </row>
    <row r="32" spans="1:12" ht="21.75" customHeight="1" x14ac:dyDescent="0.3">
      <c r="A32" s="425"/>
      <c r="B32" s="238" t="s">
        <v>296</v>
      </c>
      <c r="C32" s="238"/>
      <c r="D32" s="158" t="s">
        <v>297</v>
      </c>
      <c r="E32" s="158"/>
      <c r="F32" s="158"/>
      <c r="G32" s="158"/>
      <c r="H32" s="158"/>
      <c r="I32" s="158"/>
      <c r="J32" s="158"/>
      <c r="K32" s="158"/>
      <c r="L32" s="158"/>
    </row>
    <row r="33" spans="1:12" ht="28.5" customHeight="1" x14ac:dyDescent="0.3">
      <c r="A33" s="425"/>
      <c r="B33" s="428" t="s">
        <v>298</v>
      </c>
      <c r="C33" s="428"/>
      <c r="D33" s="428"/>
      <c r="E33" s="428"/>
      <c r="F33" s="428"/>
      <c r="G33" s="428"/>
      <c r="H33" s="428"/>
      <c r="I33" s="428"/>
      <c r="J33" s="428"/>
      <c r="K33" s="428"/>
      <c r="L33" s="428"/>
    </row>
    <row r="34" spans="1:12" ht="24" customHeight="1" x14ac:dyDescent="0.3">
      <c r="A34" s="425"/>
      <c r="B34" s="242"/>
      <c r="C34" s="157"/>
      <c r="D34" s="157" t="s">
        <v>299</v>
      </c>
      <c r="E34" s="242"/>
      <c r="F34" s="242"/>
      <c r="G34" s="492" t="s">
        <v>279</v>
      </c>
      <c r="H34" s="492"/>
      <c r="I34" s="492"/>
      <c r="J34" s="492"/>
      <c r="K34" s="492"/>
      <c r="L34" s="492"/>
    </row>
    <row r="35" spans="1:12" ht="18.75" customHeight="1" x14ac:dyDescent="0.3">
      <c r="A35" s="425"/>
      <c r="B35" s="242"/>
      <c r="C35" s="157"/>
      <c r="D35" s="157" t="s">
        <v>300</v>
      </c>
      <c r="E35" s="242"/>
      <c r="F35" s="242"/>
      <c r="G35" s="492" t="s">
        <v>279</v>
      </c>
      <c r="H35" s="492"/>
      <c r="I35" s="492"/>
      <c r="J35" s="492"/>
      <c r="K35" s="492"/>
      <c r="L35" s="492"/>
    </row>
    <row r="36" spans="1:12" ht="28.5" customHeight="1" x14ac:dyDescent="0.3">
      <c r="A36" s="425"/>
      <c r="B36" s="242"/>
      <c r="C36" s="157"/>
      <c r="D36" s="157" t="s">
        <v>301</v>
      </c>
      <c r="E36" s="242"/>
      <c r="F36" s="242"/>
      <c r="G36" s="492" t="s">
        <v>279</v>
      </c>
      <c r="H36" s="492"/>
      <c r="I36" s="492"/>
      <c r="J36" s="492"/>
      <c r="K36" s="492"/>
      <c r="L36" s="492"/>
    </row>
    <row r="37" spans="1:12" ht="18" customHeight="1" x14ac:dyDescent="0.3">
      <c r="A37" s="425"/>
      <c r="B37" s="242"/>
      <c r="C37" s="157"/>
      <c r="D37" s="157" t="s">
        <v>300</v>
      </c>
      <c r="E37" s="242"/>
      <c r="F37" s="242"/>
      <c r="G37" s="492" t="s">
        <v>279</v>
      </c>
      <c r="H37" s="492"/>
      <c r="I37" s="492"/>
      <c r="J37" s="492"/>
      <c r="K37" s="492"/>
      <c r="L37" s="492"/>
    </row>
    <row r="38" spans="1:12" ht="15.6" customHeight="1" x14ac:dyDescent="0.3">
      <c r="A38" s="425"/>
      <c r="B38" s="414" t="s">
        <v>597</v>
      </c>
      <c r="C38" s="491"/>
      <c r="D38" s="491"/>
      <c r="E38" s="491"/>
      <c r="F38" s="491"/>
      <c r="G38" s="491"/>
      <c r="H38" s="491"/>
      <c r="I38" s="491"/>
      <c r="J38" s="491"/>
      <c r="K38" s="491"/>
      <c r="L38" s="491"/>
    </row>
    <row r="39" spans="1:12" ht="18.75" customHeight="1" x14ac:dyDescent="0.3">
      <c r="A39" s="425"/>
      <c r="B39" s="243"/>
      <c r="C39" s="244" t="s">
        <v>302</v>
      </c>
      <c r="D39" s="243"/>
      <c r="E39" s="243"/>
      <c r="F39" s="158" t="s">
        <v>303</v>
      </c>
      <c r="G39" s="158"/>
      <c r="H39" s="158"/>
      <c r="I39" s="158"/>
      <c r="J39" s="158"/>
      <c r="K39" s="158"/>
      <c r="L39" s="158"/>
    </row>
    <row r="40" spans="1:12" ht="18.75" customHeight="1" x14ac:dyDescent="0.3">
      <c r="A40" s="425"/>
      <c r="B40" s="243"/>
      <c r="C40" s="244" t="s">
        <v>304</v>
      </c>
      <c r="D40" s="243"/>
      <c r="E40" s="243"/>
      <c r="F40" s="158"/>
      <c r="G40" s="158"/>
      <c r="H40" s="158"/>
      <c r="I40" s="158"/>
      <c r="J40" s="158"/>
      <c r="K40" s="158"/>
      <c r="L40" s="158"/>
    </row>
    <row r="41" spans="1:12" ht="18.75" customHeight="1" x14ac:dyDescent="0.3">
      <c r="A41" s="425"/>
      <c r="B41" s="243"/>
      <c r="C41" s="158" t="s">
        <v>305</v>
      </c>
      <c r="D41" s="158"/>
      <c r="E41" s="158"/>
      <c r="F41" s="158"/>
      <c r="G41" s="158"/>
      <c r="H41" s="158"/>
      <c r="I41" s="158"/>
      <c r="J41" s="158"/>
      <c r="K41" s="158"/>
      <c r="L41" s="158"/>
    </row>
    <row r="42" spans="1:12" ht="66" customHeight="1" x14ac:dyDescent="0.3">
      <c r="A42" s="425"/>
      <c r="B42" s="491" t="s">
        <v>306</v>
      </c>
      <c r="C42" s="491"/>
      <c r="D42" s="491"/>
      <c r="E42" s="491"/>
      <c r="F42" s="491"/>
      <c r="G42" s="492">
        <f>Alapa!C24</f>
        <v>0</v>
      </c>
      <c r="H42" s="492"/>
      <c r="I42" s="492"/>
      <c r="J42" s="492"/>
      <c r="K42" s="492"/>
      <c r="L42" s="492"/>
    </row>
    <row r="43" spans="1:12" ht="22.5" customHeight="1" x14ac:dyDescent="0.3">
      <c r="A43" s="425"/>
      <c r="B43" s="238" t="s">
        <v>307</v>
      </c>
      <c r="C43" s="238"/>
      <c r="D43" s="262">
        <f>Alapa!C25</f>
        <v>0</v>
      </c>
      <c r="E43" s="158"/>
      <c r="F43" s="158"/>
      <c r="G43" s="158"/>
      <c r="H43" s="158"/>
      <c r="I43" s="158"/>
      <c r="J43" s="158"/>
      <c r="K43" s="158"/>
      <c r="L43" s="158"/>
    </row>
    <row r="44" spans="1:12" ht="42" customHeight="1" x14ac:dyDescent="0.3">
      <c r="A44" s="425"/>
      <c r="B44" s="493" t="s">
        <v>308</v>
      </c>
      <c r="C44" s="493"/>
      <c r="D44" s="493"/>
      <c r="E44" s="493"/>
      <c r="F44" s="493"/>
      <c r="G44" s="493"/>
      <c r="H44" s="493"/>
      <c r="I44" s="493"/>
      <c r="J44" s="493"/>
      <c r="K44" s="493"/>
      <c r="L44" s="493"/>
    </row>
    <row r="45" spans="1:12" ht="21" customHeight="1" x14ac:dyDescent="0.3">
      <c r="A45" s="425"/>
      <c r="B45" s="245" t="s">
        <v>278</v>
      </c>
      <c r="C45" s="239"/>
      <c r="D45" s="239"/>
      <c r="E45" s="239"/>
      <c r="F45" s="239"/>
      <c r="G45" s="492" t="s">
        <v>279</v>
      </c>
      <c r="H45" s="492"/>
      <c r="I45" s="492"/>
      <c r="J45" s="492"/>
      <c r="K45" s="492"/>
      <c r="L45" s="492"/>
    </row>
    <row r="46" spans="1:12" ht="21" customHeight="1" x14ac:dyDescent="0.3">
      <c r="A46" s="425"/>
      <c r="B46" s="245" t="s">
        <v>309</v>
      </c>
      <c r="C46" s="239"/>
      <c r="D46" s="239"/>
      <c r="E46" s="239"/>
      <c r="F46" s="239"/>
      <c r="G46" s="165"/>
      <c r="H46" s="165"/>
      <c r="I46" s="165"/>
      <c r="J46" s="165"/>
      <c r="K46" s="165"/>
      <c r="L46" s="165"/>
    </row>
    <row r="47" spans="1:12" ht="21" customHeight="1" x14ac:dyDescent="0.3">
      <c r="A47" s="425"/>
      <c r="B47" s="239" t="s">
        <v>281</v>
      </c>
      <c r="C47" s="239"/>
      <c r="D47" s="239"/>
      <c r="E47" s="239"/>
      <c r="F47" s="239"/>
      <c r="G47" s="492" t="s">
        <v>279</v>
      </c>
      <c r="H47" s="492"/>
      <c r="I47" s="492"/>
      <c r="J47" s="492"/>
      <c r="K47" s="492"/>
      <c r="L47" s="492"/>
    </row>
    <row r="48" spans="1:12" ht="21" customHeight="1" x14ac:dyDescent="0.3">
      <c r="A48" s="425"/>
      <c r="B48" s="158" t="s">
        <v>310</v>
      </c>
      <c r="C48" s="158"/>
      <c r="D48" s="158" t="s">
        <v>311</v>
      </c>
      <c r="E48" s="158"/>
      <c r="F48" s="158"/>
      <c r="G48" s="158" t="s">
        <v>284</v>
      </c>
      <c r="H48" s="223" t="s">
        <v>285</v>
      </c>
      <c r="I48" s="158"/>
      <c r="J48" s="158"/>
      <c r="K48" s="158"/>
      <c r="L48" s="158"/>
    </row>
    <row r="49" spans="1:12" ht="21" customHeight="1" x14ac:dyDescent="0.3">
      <c r="A49" s="425"/>
      <c r="B49" s="422" t="s">
        <v>312</v>
      </c>
      <c r="C49" s="422"/>
      <c r="D49" s="422"/>
      <c r="E49" s="422"/>
      <c r="F49" s="239"/>
      <c r="G49" s="492" t="s">
        <v>279</v>
      </c>
      <c r="H49" s="492"/>
      <c r="I49" s="492"/>
      <c r="J49" s="492"/>
      <c r="K49" s="492"/>
      <c r="L49" s="492"/>
    </row>
    <row r="50" spans="1:12" ht="21" customHeight="1" x14ac:dyDescent="0.3">
      <c r="A50" s="425"/>
      <c r="B50" s="422" t="s">
        <v>313</v>
      </c>
      <c r="C50" s="422"/>
      <c r="D50" s="422"/>
      <c r="E50" s="422"/>
      <c r="F50" s="239"/>
      <c r="G50" s="492" t="s">
        <v>279</v>
      </c>
      <c r="H50" s="492"/>
      <c r="I50" s="492"/>
      <c r="J50" s="492"/>
      <c r="K50" s="492"/>
      <c r="L50" s="492"/>
    </row>
    <row r="51" spans="1:12" ht="15.6" x14ac:dyDescent="0.3">
      <c r="A51" s="425"/>
      <c r="B51" s="246"/>
      <c r="C51" s="246"/>
      <c r="D51" s="246"/>
      <c r="E51" s="246"/>
      <c r="F51" s="246"/>
      <c r="G51" s="247"/>
      <c r="H51" s="248"/>
      <c r="I51" s="248"/>
      <c r="J51" s="248"/>
      <c r="K51" s="248"/>
      <c r="L51" s="248"/>
    </row>
    <row r="52" spans="1:12" ht="15.6" x14ac:dyDescent="0.3">
      <c r="A52" s="425"/>
      <c r="B52" s="249"/>
      <c r="C52" s="239"/>
      <c r="D52" s="239"/>
      <c r="E52" s="239"/>
      <c r="F52" s="239"/>
      <c r="G52" s="233"/>
      <c r="H52" s="165"/>
      <c r="I52" s="165"/>
      <c r="J52" s="165"/>
      <c r="K52" s="165"/>
      <c r="L52" s="165"/>
    </row>
    <row r="53" spans="1:12" ht="21" customHeight="1" x14ac:dyDescent="0.3">
      <c r="A53" s="425"/>
      <c r="B53" s="245" t="s">
        <v>278</v>
      </c>
      <c r="C53" s="239"/>
      <c r="D53" s="239"/>
      <c r="E53" s="239"/>
      <c r="F53" s="239"/>
      <c r="G53" s="492" t="s">
        <v>279</v>
      </c>
      <c r="H53" s="492"/>
      <c r="I53" s="492"/>
      <c r="J53" s="492"/>
      <c r="K53" s="492"/>
      <c r="L53" s="492"/>
    </row>
    <row r="54" spans="1:12" ht="21" customHeight="1" x14ac:dyDescent="0.3">
      <c r="A54" s="425"/>
      <c r="B54" s="245" t="s">
        <v>309</v>
      </c>
      <c r="C54" s="239"/>
      <c r="D54" s="239"/>
      <c r="E54" s="239"/>
      <c r="F54" s="239"/>
      <c r="G54" s="165"/>
      <c r="H54" s="165"/>
      <c r="I54" s="165"/>
      <c r="J54" s="165"/>
      <c r="K54" s="165"/>
      <c r="L54" s="165"/>
    </row>
    <row r="55" spans="1:12" ht="21" customHeight="1" x14ac:dyDescent="0.3">
      <c r="A55" s="425"/>
      <c r="B55" s="239" t="s">
        <v>281</v>
      </c>
      <c r="C55" s="239"/>
      <c r="D55" s="239"/>
      <c r="E55" s="239"/>
      <c r="F55" s="239"/>
      <c r="G55" s="492" t="s">
        <v>279</v>
      </c>
      <c r="H55" s="492"/>
      <c r="I55" s="492"/>
      <c r="J55" s="492"/>
      <c r="K55" s="492"/>
      <c r="L55" s="492"/>
    </row>
    <row r="56" spans="1:12" ht="21" customHeight="1" x14ac:dyDescent="0.3">
      <c r="A56" s="425"/>
      <c r="B56" s="158" t="s">
        <v>310</v>
      </c>
      <c r="C56" s="158"/>
      <c r="D56" s="158" t="s">
        <v>311</v>
      </c>
      <c r="E56" s="158"/>
      <c r="F56" s="158"/>
      <c r="G56" s="158" t="s">
        <v>284</v>
      </c>
      <c r="H56" s="223" t="s">
        <v>285</v>
      </c>
      <c r="I56" s="158"/>
      <c r="J56" s="158"/>
      <c r="K56" s="158"/>
      <c r="L56" s="158"/>
    </row>
    <row r="57" spans="1:12" ht="21" customHeight="1" x14ac:dyDescent="0.3">
      <c r="A57" s="425"/>
      <c r="B57" s="422" t="s">
        <v>312</v>
      </c>
      <c r="C57" s="422"/>
      <c r="D57" s="422"/>
      <c r="E57" s="422"/>
      <c r="F57" s="239"/>
      <c r="G57" s="492" t="s">
        <v>279</v>
      </c>
      <c r="H57" s="492"/>
      <c r="I57" s="492"/>
      <c r="J57" s="492"/>
      <c r="K57" s="492"/>
      <c r="L57" s="492"/>
    </row>
    <row r="58" spans="1:12" ht="21" customHeight="1" x14ac:dyDescent="0.3">
      <c r="A58" s="425"/>
      <c r="B58" s="422" t="s">
        <v>313</v>
      </c>
      <c r="C58" s="422"/>
      <c r="D58" s="422"/>
      <c r="E58" s="422"/>
      <c r="F58" s="239"/>
      <c r="G58" s="492" t="s">
        <v>279</v>
      </c>
      <c r="H58" s="492"/>
      <c r="I58" s="492"/>
      <c r="J58" s="492"/>
      <c r="K58" s="492"/>
      <c r="L58" s="492"/>
    </row>
    <row r="59" spans="1:12" ht="21" customHeight="1" x14ac:dyDescent="0.3">
      <c r="A59" s="425"/>
      <c r="B59" s="239"/>
      <c r="C59" s="239"/>
      <c r="D59" s="239"/>
      <c r="E59" s="239"/>
      <c r="F59" s="239"/>
      <c r="G59" s="165"/>
      <c r="H59" s="165"/>
      <c r="I59" s="165"/>
      <c r="J59" s="165"/>
      <c r="K59" s="165"/>
      <c r="L59" s="165"/>
    </row>
    <row r="60" spans="1:12" ht="16.2" x14ac:dyDescent="0.35">
      <c r="A60" s="425"/>
      <c r="B60" s="235"/>
      <c r="C60" s="233"/>
      <c r="D60" s="233"/>
      <c r="E60" s="233"/>
      <c r="F60" s="233"/>
      <c r="G60" s="233"/>
      <c r="H60" s="233"/>
      <c r="I60" s="233"/>
      <c r="J60" s="233"/>
      <c r="K60" s="233"/>
      <c r="L60" s="233"/>
    </row>
    <row r="61" spans="1:12" ht="38.25" customHeight="1" x14ac:dyDescent="0.3">
      <c r="A61" s="425"/>
      <c r="B61" s="495" t="s">
        <v>314</v>
      </c>
      <c r="C61" s="495"/>
      <c r="D61" s="495"/>
      <c r="E61" s="495"/>
      <c r="F61" s="495"/>
      <c r="G61" s="495"/>
      <c r="H61" s="495"/>
      <c r="I61" s="495"/>
      <c r="J61" s="495"/>
      <c r="K61" s="495"/>
      <c r="L61" s="495"/>
    </row>
    <row r="62" spans="1:12" ht="20.25" customHeight="1" x14ac:dyDescent="0.35">
      <c r="A62" s="425"/>
      <c r="B62" s="235"/>
      <c r="C62" s="233"/>
      <c r="D62" s="233"/>
      <c r="E62" s="233"/>
      <c r="F62" s="233"/>
      <c r="G62" s="233"/>
      <c r="H62" s="233"/>
      <c r="I62" s="233"/>
      <c r="J62" s="233"/>
      <c r="K62" s="233"/>
      <c r="L62" s="233"/>
    </row>
    <row r="63" spans="1:12" ht="20.25" customHeight="1" x14ac:dyDescent="0.35">
      <c r="A63" s="425"/>
      <c r="B63" s="235" t="s">
        <v>315</v>
      </c>
      <c r="C63" s="233"/>
      <c r="D63" s="233"/>
      <c r="E63" s="233"/>
      <c r="F63" s="233"/>
      <c r="G63" s="492" t="s">
        <v>279</v>
      </c>
      <c r="H63" s="492"/>
      <c r="I63" s="492"/>
      <c r="J63" s="492"/>
      <c r="K63" s="492"/>
      <c r="L63" s="492"/>
    </row>
    <row r="64" spans="1:12" ht="16.2" x14ac:dyDescent="0.35">
      <c r="A64" s="425"/>
      <c r="B64" s="235"/>
      <c r="C64" s="233"/>
      <c r="D64" s="233"/>
      <c r="E64" s="233"/>
      <c r="F64" s="233"/>
      <c r="G64" s="233"/>
      <c r="H64" s="233"/>
      <c r="I64" s="233"/>
      <c r="J64" s="233"/>
      <c r="K64" s="233"/>
      <c r="L64" s="233"/>
    </row>
    <row r="65" spans="1:12" ht="30" customHeight="1" x14ac:dyDescent="0.3">
      <c r="A65" s="425"/>
      <c r="B65" s="436" t="s">
        <v>316</v>
      </c>
      <c r="C65" s="436"/>
      <c r="D65" s="436"/>
      <c r="E65" s="436"/>
      <c r="F65" s="436"/>
      <c r="G65" s="436"/>
      <c r="H65" s="436"/>
      <c r="I65" s="436"/>
      <c r="J65" s="436"/>
      <c r="K65" s="436"/>
      <c r="L65" s="436"/>
    </row>
    <row r="66" spans="1:12" ht="185.4" customHeight="1" x14ac:dyDescent="0.3">
      <c r="A66" s="425"/>
      <c r="B66" s="494" t="s">
        <v>667</v>
      </c>
      <c r="C66" s="494"/>
      <c r="D66" s="494"/>
      <c r="E66" s="494"/>
      <c r="F66" s="494"/>
      <c r="G66" s="494"/>
      <c r="H66" s="494"/>
      <c r="I66" s="494"/>
      <c r="J66" s="494"/>
      <c r="K66" s="494"/>
      <c r="L66" s="494"/>
    </row>
    <row r="67" spans="1:12" ht="86.25" customHeight="1" x14ac:dyDescent="0.3">
      <c r="A67" s="425"/>
      <c r="B67" s="419" t="s">
        <v>668</v>
      </c>
      <c r="C67" s="419"/>
      <c r="D67" s="419"/>
      <c r="E67" s="419"/>
      <c r="F67" s="419"/>
      <c r="G67" s="419"/>
      <c r="H67" s="419"/>
      <c r="I67" s="419"/>
      <c r="J67" s="419"/>
      <c r="K67" s="419"/>
      <c r="L67" s="419"/>
    </row>
    <row r="68" spans="1:12" ht="7.8" customHeight="1" x14ac:dyDescent="0.3">
      <c r="A68" s="425"/>
      <c r="B68" s="496"/>
      <c r="C68" s="496"/>
      <c r="D68" s="496"/>
      <c r="E68" s="496"/>
      <c r="F68" s="496"/>
      <c r="G68" s="496"/>
      <c r="H68" s="496"/>
      <c r="I68" s="496"/>
      <c r="J68" s="496"/>
      <c r="K68" s="496"/>
      <c r="L68" s="496"/>
    </row>
    <row r="69" spans="1:12" ht="60" customHeight="1" x14ac:dyDescent="0.25">
      <c r="A69" s="425"/>
      <c r="B69" s="537" t="s">
        <v>318</v>
      </c>
      <c r="C69" s="537"/>
      <c r="D69" s="537"/>
      <c r="E69" s="537"/>
      <c r="F69" s="537"/>
      <c r="G69" s="537"/>
      <c r="H69" s="537"/>
      <c r="I69" s="537"/>
      <c r="J69" s="537"/>
      <c r="K69" s="537"/>
      <c r="L69" s="537"/>
    </row>
    <row r="70" spans="1:12" ht="15.6" x14ac:dyDescent="0.3">
      <c r="A70" s="425"/>
      <c r="B70" s="232"/>
      <c r="C70" s="233"/>
      <c r="D70" s="233"/>
      <c r="E70" s="233"/>
      <c r="F70" s="233"/>
      <c r="G70" s="233"/>
      <c r="H70" s="233"/>
      <c r="I70" s="233"/>
      <c r="J70" s="233"/>
      <c r="K70" s="233"/>
      <c r="L70" s="233"/>
    </row>
    <row r="71" spans="1:12" ht="15.6" x14ac:dyDescent="0.3">
      <c r="A71" s="425"/>
      <c r="B71" s="496"/>
      <c r="C71" s="496"/>
      <c r="D71" s="496"/>
      <c r="E71" s="496"/>
      <c r="F71" s="496"/>
      <c r="G71" s="496"/>
      <c r="H71" s="496"/>
      <c r="I71" s="496"/>
      <c r="J71" s="496"/>
      <c r="K71" s="496"/>
      <c r="L71" s="496"/>
    </row>
    <row r="72" spans="1:12" ht="16.2" x14ac:dyDescent="0.35">
      <c r="A72" s="425"/>
      <c r="B72" s="234"/>
      <c r="C72" s="233"/>
      <c r="D72" s="233"/>
      <c r="E72" s="233"/>
      <c r="F72" s="233"/>
      <c r="G72" s="233"/>
      <c r="H72" s="233"/>
      <c r="I72" s="233"/>
      <c r="J72" s="233"/>
      <c r="K72" s="233"/>
      <c r="L72" s="233"/>
    </row>
    <row r="73" spans="1:12" ht="15.6" x14ac:dyDescent="0.3">
      <c r="A73" s="425"/>
      <c r="B73" s="158" t="s">
        <v>319</v>
      </c>
      <c r="C73" s="223" t="s">
        <v>468</v>
      </c>
      <c r="D73" s="223"/>
      <c r="E73" s="158" t="s">
        <v>356</v>
      </c>
      <c r="F73" s="158"/>
      <c r="G73" s="158"/>
      <c r="H73" s="158"/>
      <c r="I73" s="158"/>
      <c r="J73" s="158"/>
      <c r="K73" s="158"/>
      <c r="L73" s="158"/>
    </row>
    <row r="74" spans="1:12" ht="16.2" x14ac:dyDescent="0.35">
      <c r="A74" s="425"/>
      <c r="B74" s="308"/>
      <c r="C74" s="307"/>
      <c r="D74" s="307"/>
      <c r="E74" s="307"/>
      <c r="F74" s="307"/>
      <c r="G74" s="307"/>
      <c r="H74" s="307"/>
      <c r="I74" s="307"/>
      <c r="J74" s="307"/>
      <c r="K74" s="307"/>
      <c r="L74" s="307"/>
    </row>
    <row r="75" spans="1:12" ht="15.6" x14ac:dyDescent="0.3">
      <c r="A75" s="425"/>
      <c r="B75" s="421" t="s">
        <v>276</v>
      </c>
      <c r="C75" s="421"/>
      <c r="D75" s="421"/>
      <c r="E75" s="421"/>
      <c r="F75" s="421"/>
      <c r="G75" s="421"/>
      <c r="H75" s="421"/>
      <c r="I75" s="421"/>
      <c r="J75" s="421"/>
      <c r="K75" s="421"/>
      <c r="L75" s="421"/>
    </row>
    <row r="76" spans="1:12" ht="15.6" x14ac:dyDescent="0.3">
      <c r="A76" s="425"/>
      <c r="B76" s="421" t="s">
        <v>320</v>
      </c>
      <c r="C76" s="421"/>
      <c r="D76" s="421"/>
      <c r="E76" s="421"/>
      <c r="F76" s="421"/>
      <c r="G76" s="421"/>
      <c r="H76" s="421"/>
      <c r="I76" s="421"/>
      <c r="J76" s="421"/>
      <c r="K76" s="421"/>
      <c r="L76" s="421"/>
    </row>
    <row r="77" spans="1:12" ht="13.8" x14ac:dyDescent="0.25">
      <c r="A77" s="425"/>
      <c r="B77" s="432" t="s">
        <v>469</v>
      </c>
      <c r="C77" s="432"/>
      <c r="D77" s="432"/>
      <c r="E77" s="432"/>
      <c r="F77" s="432"/>
      <c r="G77" s="432"/>
      <c r="H77" s="432"/>
      <c r="I77" s="432"/>
      <c r="J77" s="432"/>
      <c r="K77" s="432"/>
      <c r="L77" s="432"/>
    </row>
    <row r="78" spans="1:12" ht="13.8" x14ac:dyDescent="0.25">
      <c r="B78" s="432" t="s">
        <v>469</v>
      </c>
      <c r="C78" s="432"/>
      <c r="D78" s="432"/>
      <c r="E78" s="432"/>
      <c r="F78" s="432"/>
      <c r="G78" s="432"/>
      <c r="H78" s="432"/>
      <c r="I78" s="432"/>
      <c r="J78" s="432"/>
      <c r="K78" s="432"/>
      <c r="L78" s="432"/>
    </row>
  </sheetData>
  <mergeCells count="56">
    <mergeCell ref="B78:L78"/>
    <mergeCell ref="B76:L76"/>
    <mergeCell ref="B77:L77"/>
    <mergeCell ref="B67:L67"/>
    <mergeCell ref="B68:L68"/>
    <mergeCell ref="B69:L69"/>
    <mergeCell ref="B71:L71"/>
    <mergeCell ref="B75:L75"/>
    <mergeCell ref="B66:L66"/>
    <mergeCell ref="B50:E50"/>
    <mergeCell ref="G50:L50"/>
    <mergeCell ref="G53:L53"/>
    <mergeCell ref="G55:L55"/>
    <mergeCell ref="B57:E57"/>
    <mergeCell ref="G57:L57"/>
    <mergeCell ref="B58:E58"/>
    <mergeCell ref="G58:L58"/>
    <mergeCell ref="B61:L61"/>
    <mergeCell ref="G63:L63"/>
    <mergeCell ref="B65:L65"/>
    <mergeCell ref="G29:L29"/>
    <mergeCell ref="G30:L30"/>
    <mergeCell ref="B49:E49"/>
    <mergeCell ref="G49:L49"/>
    <mergeCell ref="B33:L33"/>
    <mergeCell ref="G34:L34"/>
    <mergeCell ref="G35:L35"/>
    <mergeCell ref="G36:L36"/>
    <mergeCell ref="G37:L37"/>
    <mergeCell ref="B38:L38"/>
    <mergeCell ref="B42:F42"/>
    <mergeCell ref="G42:L42"/>
    <mergeCell ref="B44:L44"/>
    <mergeCell ref="G45:L45"/>
    <mergeCell ref="G47:L47"/>
    <mergeCell ref="G23:L23"/>
    <mergeCell ref="G24:L24"/>
    <mergeCell ref="G25:L25"/>
    <mergeCell ref="G26:L26"/>
    <mergeCell ref="B28:L28"/>
    <mergeCell ref="B3:L3"/>
    <mergeCell ref="A4:A77"/>
    <mergeCell ref="B4:L4"/>
    <mergeCell ref="B9:L9"/>
    <mergeCell ref="C11:E11"/>
    <mergeCell ref="F11:H11"/>
    <mergeCell ref="I11:L11"/>
    <mergeCell ref="B12:L12"/>
    <mergeCell ref="B14:C14"/>
    <mergeCell ref="D14:F14"/>
    <mergeCell ref="B31:F31"/>
    <mergeCell ref="G31:L31"/>
    <mergeCell ref="B16:L16"/>
    <mergeCell ref="G17:L17"/>
    <mergeCell ref="G19:L19"/>
    <mergeCell ref="B22:E22"/>
  </mergeCells>
  <hyperlinks>
    <hyperlink ref="M1" location="Tartalom!B1" display="tartalom" xr:uid="{00000000-0004-0000-0600-000000000000}"/>
    <hyperlink ref="M3" location="'PM-KV-03-01'!C47" display="folyamatábra" xr:uid="{00000000-0004-0000-06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M132"/>
  <sheetViews>
    <sheetView showGridLines="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3" t="s">
        <v>80</v>
      </c>
      <c r="J1" s="45"/>
      <c r="K1" s="44" t="s">
        <v>1</v>
      </c>
      <c r="L1" s="5">
        <v>0</v>
      </c>
      <c r="M1" s="45" t="s">
        <v>2</v>
      </c>
    </row>
    <row r="2" spans="1:13" ht="15.6" x14ac:dyDescent="0.3">
      <c r="B2" s="43"/>
      <c r="J2" s="45"/>
      <c r="K2" s="44"/>
      <c r="M2" s="46" t="s">
        <v>3</v>
      </c>
    </row>
    <row r="3" spans="1:13" ht="22.5" customHeight="1" x14ac:dyDescent="0.3">
      <c r="B3" s="486"/>
      <c r="C3" s="486"/>
      <c r="D3" s="486"/>
      <c r="E3" s="486"/>
      <c r="F3" s="486"/>
      <c r="G3" s="486"/>
      <c r="H3" s="486"/>
      <c r="I3" s="486"/>
      <c r="J3" s="486"/>
      <c r="K3" s="486"/>
      <c r="L3" s="486"/>
      <c r="M3" s="45" t="s">
        <v>70</v>
      </c>
    </row>
    <row r="4" spans="1:13" ht="15.75" customHeight="1" x14ac:dyDescent="0.3">
      <c r="A4" s="425"/>
      <c r="B4" s="487"/>
      <c r="C4" s="487"/>
      <c r="D4" s="487"/>
      <c r="E4" s="487"/>
      <c r="F4" s="487"/>
      <c r="G4" s="487"/>
      <c r="H4" s="487"/>
      <c r="I4" s="487"/>
      <c r="J4" s="487"/>
      <c r="K4" s="487"/>
      <c r="L4" s="487"/>
    </row>
    <row r="5" spans="1:13" ht="20.399999999999999" x14ac:dyDescent="0.35">
      <c r="A5" s="425"/>
      <c r="B5" s="250"/>
      <c r="C5" s="250"/>
      <c r="D5" s="250"/>
      <c r="E5" s="250"/>
      <c r="F5" s="250"/>
      <c r="G5" s="250"/>
      <c r="H5" s="250"/>
      <c r="I5" s="250"/>
      <c r="J5" s="250"/>
      <c r="K5" s="48"/>
      <c r="L5" s="250"/>
    </row>
    <row r="6" spans="1:13" ht="15.6" x14ac:dyDescent="0.3">
      <c r="A6" s="425"/>
      <c r="B6" s="498" t="s">
        <v>321</v>
      </c>
      <c r="C6" s="498"/>
      <c r="D6" s="498"/>
      <c r="E6" s="498"/>
      <c r="F6" s="498"/>
      <c r="G6" s="498"/>
      <c r="H6" s="498"/>
      <c r="I6" s="498"/>
      <c r="J6" s="498"/>
      <c r="K6" s="498"/>
      <c r="L6" s="498"/>
    </row>
    <row r="7" spans="1:13" ht="15.6" x14ac:dyDescent="0.3">
      <c r="A7" s="425"/>
      <c r="B7" s="498" t="s">
        <v>322</v>
      </c>
      <c r="C7" s="498"/>
      <c r="D7" s="498"/>
      <c r="E7" s="498"/>
      <c r="F7" s="498"/>
      <c r="G7" s="498"/>
      <c r="H7" s="498"/>
      <c r="I7" s="498"/>
      <c r="J7" s="498"/>
      <c r="K7" s="498"/>
      <c r="L7" s="498"/>
    </row>
    <row r="8" spans="1:13" ht="16.2" x14ac:dyDescent="0.35">
      <c r="A8" s="425"/>
      <c r="B8" s="499" t="s">
        <v>323</v>
      </c>
      <c r="C8" s="499"/>
      <c r="D8" s="499"/>
      <c r="E8" s="499"/>
      <c r="F8" s="499"/>
      <c r="G8" s="499"/>
      <c r="H8" s="499"/>
      <c r="I8" s="499"/>
      <c r="J8" s="499"/>
      <c r="K8" s="499"/>
      <c r="L8" s="499"/>
    </row>
    <row r="9" spans="1:13" ht="15.6" x14ac:dyDescent="0.3">
      <c r="A9" s="425"/>
      <c r="B9" s="251"/>
      <c r="C9" s="251"/>
      <c r="D9" s="251"/>
      <c r="E9" s="251"/>
      <c r="F9" s="251"/>
      <c r="G9" s="251"/>
      <c r="H9" s="251"/>
      <c r="I9" s="251"/>
      <c r="J9" s="251"/>
      <c r="K9" s="251"/>
      <c r="L9" s="251"/>
    </row>
    <row r="10" spans="1:13" ht="15.6" x14ac:dyDescent="0.3">
      <c r="A10" s="425"/>
      <c r="B10" s="252" t="s">
        <v>324</v>
      </c>
      <c r="C10" s="251"/>
      <c r="D10" s="251"/>
      <c r="E10" s="251"/>
      <c r="F10" s="251"/>
      <c r="G10" s="251"/>
      <c r="H10" s="251"/>
      <c r="I10" s="251"/>
      <c r="J10" s="251"/>
      <c r="K10" s="251"/>
      <c r="L10" s="251"/>
    </row>
    <row r="11" spans="1:13" ht="15.6" x14ac:dyDescent="0.3">
      <c r="A11" s="425"/>
      <c r="B11" s="251"/>
      <c r="C11" s="251"/>
      <c r="D11" s="251"/>
      <c r="E11" s="251"/>
      <c r="F11" s="251"/>
      <c r="G11" s="251"/>
      <c r="H11" s="251"/>
      <c r="I11" s="251"/>
      <c r="J11" s="251"/>
      <c r="K11" s="251"/>
      <c r="L11" s="251"/>
    </row>
    <row r="12" spans="1:13" ht="15.6" x14ac:dyDescent="0.3">
      <c r="A12" s="425"/>
      <c r="B12" s="251" t="s">
        <v>325</v>
      </c>
      <c r="C12" s="251"/>
      <c r="D12" s="251"/>
      <c r="E12" s="251"/>
      <c r="F12" s="251"/>
      <c r="G12" s="497"/>
      <c r="H12" s="497"/>
      <c r="I12" s="497"/>
      <c r="J12" s="497"/>
      <c r="K12" s="497"/>
      <c r="L12" s="497"/>
    </row>
    <row r="13" spans="1:13" ht="18.75" customHeight="1" x14ac:dyDescent="0.3">
      <c r="A13" s="425"/>
      <c r="B13" s="251"/>
      <c r="C13" s="251"/>
      <c r="D13" s="251"/>
      <c r="E13" s="157" t="s">
        <v>71</v>
      </c>
      <c r="F13" s="251"/>
      <c r="G13" s="157">
        <f>Alapa!C2</f>
        <v>0</v>
      </c>
      <c r="H13" s="157"/>
      <c r="I13" s="157"/>
      <c r="J13" s="157"/>
      <c r="K13" s="157"/>
      <c r="L13" s="157"/>
    </row>
    <row r="14" spans="1:13" ht="18.75" customHeight="1" x14ac:dyDescent="0.3">
      <c r="A14" s="425"/>
      <c r="B14" s="251"/>
      <c r="C14" s="251"/>
      <c r="D14" s="251"/>
      <c r="E14" s="157" t="s">
        <v>72</v>
      </c>
      <c r="F14" s="251"/>
      <c r="G14" s="157">
        <f>Alapa!C3</f>
        <v>0</v>
      </c>
      <c r="H14" s="157"/>
      <c r="I14" s="157"/>
      <c r="J14" s="157"/>
      <c r="K14" s="157"/>
      <c r="L14" s="157"/>
    </row>
    <row r="15" spans="1:13" ht="15.6" x14ac:dyDescent="0.3">
      <c r="A15" s="425"/>
      <c r="B15" s="251"/>
      <c r="C15" s="251"/>
      <c r="D15" s="251"/>
      <c r="E15" s="251"/>
      <c r="F15" s="251"/>
      <c r="G15" s="497"/>
      <c r="H15" s="497"/>
      <c r="I15" s="497"/>
      <c r="J15" s="497"/>
      <c r="K15" s="497"/>
      <c r="L15" s="497"/>
    </row>
    <row r="16" spans="1:13" ht="18.75" customHeight="1" x14ac:dyDescent="0.3">
      <c r="A16" s="425"/>
      <c r="B16" s="251" t="s">
        <v>326</v>
      </c>
      <c r="C16" s="251"/>
      <c r="D16" s="251"/>
      <c r="E16" s="251" t="s">
        <v>71</v>
      </c>
      <c r="F16" s="251"/>
      <c r="G16" s="158" t="s">
        <v>327</v>
      </c>
      <c r="H16" s="158"/>
      <c r="I16" s="158"/>
      <c r="J16" s="158"/>
      <c r="K16" s="158"/>
      <c r="L16" s="158"/>
    </row>
    <row r="17" spans="1:12" ht="18.75" customHeight="1" x14ac:dyDescent="0.3">
      <c r="A17" s="425"/>
      <c r="B17" s="251"/>
      <c r="C17" s="251"/>
      <c r="D17" s="251"/>
      <c r="E17" s="251" t="s">
        <v>300</v>
      </c>
      <c r="F17" s="251"/>
      <c r="G17" s="158" t="s">
        <v>327</v>
      </c>
      <c r="H17" s="158"/>
      <c r="I17" s="158"/>
      <c r="J17" s="158"/>
      <c r="K17" s="158"/>
      <c r="L17" s="158"/>
    </row>
    <row r="18" spans="1:12" ht="18.75" customHeight="1" x14ac:dyDescent="0.3">
      <c r="A18" s="425"/>
      <c r="B18" s="251"/>
      <c r="C18" s="251"/>
      <c r="D18" s="251"/>
      <c r="E18" s="251" t="s">
        <v>328</v>
      </c>
      <c r="F18" s="251"/>
      <c r="G18" s="158" t="s">
        <v>327</v>
      </c>
      <c r="H18" s="158"/>
      <c r="I18" s="158"/>
      <c r="J18" s="158"/>
      <c r="K18" s="158"/>
      <c r="L18" s="158"/>
    </row>
    <row r="19" spans="1:12" ht="15.6" x14ac:dyDescent="0.3">
      <c r="A19" s="425"/>
      <c r="B19" s="251"/>
      <c r="C19" s="251"/>
      <c r="D19" s="251"/>
      <c r="E19" s="251"/>
      <c r="F19" s="251"/>
      <c r="G19" s="497"/>
      <c r="H19" s="497"/>
      <c r="I19" s="497"/>
      <c r="J19" s="497"/>
      <c r="K19" s="497"/>
      <c r="L19" s="497"/>
    </row>
    <row r="20" spans="1:12" ht="15.6" x14ac:dyDescent="0.3">
      <c r="A20" s="425"/>
      <c r="B20" s="251" t="s">
        <v>329</v>
      </c>
      <c r="C20" s="251"/>
      <c r="D20" s="251"/>
      <c r="E20" s="251"/>
      <c r="F20" s="251"/>
      <c r="G20" s="158" t="s">
        <v>327</v>
      </c>
      <c r="H20" s="158"/>
      <c r="I20" s="158"/>
      <c r="J20" s="158"/>
      <c r="K20" s="158"/>
      <c r="L20" s="158"/>
    </row>
    <row r="21" spans="1:12" ht="15.6" x14ac:dyDescent="0.3">
      <c r="A21" s="425"/>
      <c r="B21" s="251"/>
      <c r="C21" s="251"/>
      <c r="D21" s="251"/>
      <c r="E21" s="251"/>
      <c r="F21" s="251"/>
      <c r="G21" s="497"/>
      <c r="H21" s="497"/>
      <c r="I21" s="497"/>
      <c r="J21" s="497"/>
      <c r="K21" s="497"/>
      <c r="L21" s="497"/>
    </row>
    <row r="22" spans="1:12" ht="21.75" customHeight="1" x14ac:dyDescent="0.3">
      <c r="A22" s="425"/>
      <c r="B22" s="251" t="s">
        <v>330</v>
      </c>
      <c r="C22" s="251"/>
      <c r="D22" s="251"/>
      <c r="E22" s="251" t="s">
        <v>71</v>
      </c>
      <c r="F22" s="251"/>
      <c r="G22" s="158" t="s">
        <v>327</v>
      </c>
      <c r="H22" s="158"/>
      <c r="I22" s="158"/>
      <c r="J22" s="158"/>
      <c r="K22" s="158"/>
      <c r="L22" s="158"/>
    </row>
    <row r="23" spans="1:12" ht="21.75" customHeight="1" x14ac:dyDescent="0.3">
      <c r="A23" s="425"/>
      <c r="B23" s="251"/>
      <c r="C23" s="251"/>
      <c r="D23" s="251"/>
      <c r="E23" s="251" t="s">
        <v>331</v>
      </c>
      <c r="F23" s="251"/>
      <c r="G23" s="158" t="s">
        <v>327</v>
      </c>
      <c r="H23" s="158"/>
      <c r="I23" s="158"/>
      <c r="J23" s="158"/>
      <c r="K23" s="158"/>
      <c r="L23" s="158"/>
    </row>
    <row r="24" spans="1:12" ht="21.75" customHeight="1" x14ac:dyDescent="0.3">
      <c r="A24" s="425"/>
      <c r="B24" s="251"/>
      <c r="C24" s="251"/>
      <c r="D24" s="251"/>
      <c r="E24" s="251" t="s">
        <v>300</v>
      </c>
      <c r="F24" s="251"/>
      <c r="G24" s="158" t="s">
        <v>327</v>
      </c>
      <c r="H24" s="158"/>
      <c r="I24" s="158"/>
      <c r="J24" s="158"/>
      <c r="K24" s="158"/>
      <c r="L24" s="158"/>
    </row>
    <row r="25" spans="1:12" ht="21.75" customHeight="1" x14ac:dyDescent="0.3">
      <c r="A25" s="425"/>
      <c r="B25" s="251"/>
      <c r="C25" s="251"/>
      <c r="D25" s="251"/>
      <c r="E25" s="251" t="s">
        <v>332</v>
      </c>
      <c r="F25" s="251"/>
      <c r="G25" s="158" t="s">
        <v>327</v>
      </c>
      <c r="H25" s="158"/>
      <c r="I25" s="158"/>
      <c r="J25" s="158"/>
      <c r="K25" s="158"/>
      <c r="L25" s="158"/>
    </row>
    <row r="26" spans="1:12" ht="15.6" x14ac:dyDescent="0.3">
      <c r="A26" s="425"/>
      <c r="B26" s="251"/>
      <c r="C26" s="251"/>
      <c r="D26" s="251"/>
      <c r="E26" s="251"/>
      <c r="F26" s="251"/>
      <c r="G26" s="497"/>
      <c r="H26" s="497"/>
      <c r="I26" s="497"/>
      <c r="J26" s="497"/>
      <c r="K26" s="497"/>
      <c r="L26" s="497"/>
    </row>
    <row r="27" spans="1:12" ht="12" customHeight="1" x14ac:dyDescent="0.3">
      <c r="A27" s="425"/>
      <c r="B27" s="489" t="s">
        <v>333</v>
      </c>
      <c r="C27" s="489"/>
      <c r="D27" s="489"/>
      <c r="E27" s="489"/>
      <c r="F27" s="489"/>
      <c r="G27" s="158"/>
      <c r="H27" s="158"/>
      <c r="I27" s="158"/>
      <c r="J27" s="158"/>
      <c r="K27" s="158"/>
      <c r="L27" s="158"/>
    </row>
    <row r="28" spans="1:12" ht="21" customHeight="1" x14ac:dyDescent="0.3">
      <c r="A28" s="425"/>
      <c r="B28" s="489"/>
      <c r="C28" s="489"/>
      <c r="D28" s="489"/>
      <c r="E28" s="489"/>
      <c r="F28" s="489"/>
      <c r="G28" s="158" t="s">
        <v>327</v>
      </c>
      <c r="H28" s="158"/>
      <c r="I28" s="158"/>
      <c r="J28" s="158"/>
      <c r="K28" s="158"/>
      <c r="L28" s="158"/>
    </row>
    <row r="29" spans="1:12" ht="15.6" x14ac:dyDescent="0.3">
      <c r="A29" s="425"/>
      <c r="B29" s="251"/>
      <c r="C29" s="251"/>
      <c r="D29" s="251"/>
      <c r="E29" s="251"/>
      <c r="F29" s="251"/>
      <c r="G29" s="251"/>
      <c r="H29" s="251"/>
      <c r="I29" s="251"/>
      <c r="J29" s="251"/>
      <c r="K29" s="251"/>
      <c r="L29" s="251"/>
    </row>
    <row r="30" spans="1:12" ht="21" customHeight="1" x14ac:dyDescent="0.3">
      <c r="A30" s="425"/>
      <c r="B30" s="252" t="s">
        <v>334</v>
      </c>
      <c r="C30" s="251"/>
      <c r="D30" s="251"/>
      <c r="E30" s="251"/>
      <c r="F30" s="251"/>
      <c r="G30" s="251"/>
      <c r="H30" s="251"/>
      <c r="I30" s="251"/>
      <c r="J30" s="251"/>
      <c r="K30" s="251"/>
      <c r="L30" s="251"/>
    </row>
    <row r="31" spans="1:12" ht="21" customHeight="1" x14ac:dyDescent="0.3">
      <c r="A31" s="425"/>
      <c r="B31" s="251"/>
      <c r="C31" s="251"/>
      <c r="D31" s="251"/>
      <c r="E31" s="251"/>
      <c r="F31" s="251"/>
      <c r="G31" s="251"/>
      <c r="H31" s="251"/>
      <c r="I31" s="251"/>
      <c r="J31" s="251"/>
      <c r="K31" s="251"/>
      <c r="L31" s="251"/>
    </row>
    <row r="32" spans="1:12" ht="21" customHeight="1" x14ac:dyDescent="0.35">
      <c r="A32" s="425"/>
      <c r="B32" s="235" t="s">
        <v>335</v>
      </c>
      <c r="C32" s="251"/>
      <c r="D32" s="251"/>
      <c r="E32" s="251"/>
      <c r="F32" s="251"/>
      <c r="G32" s="251"/>
      <c r="H32" s="251"/>
      <c r="I32" s="251"/>
      <c r="J32" s="251"/>
      <c r="K32" s="251"/>
      <c r="L32" s="251"/>
    </row>
    <row r="33" spans="1:12" ht="21" customHeight="1" x14ac:dyDescent="0.3">
      <c r="A33" s="425"/>
      <c r="B33" s="251"/>
      <c r="C33" s="251"/>
      <c r="D33" s="251"/>
      <c r="E33" s="251"/>
      <c r="F33" s="251"/>
      <c r="G33" s="251"/>
      <c r="H33" s="251"/>
      <c r="I33" s="251"/>
      <c r="J33" s="251"/>
      <c r="K33" s="251"/>
      <c r="L33" s="251"/>
    </row>
    <row r="34" spans="1:12" ht="21" customHeight="1" x14ac:dyDescent="0.3">
      <c r="A34" s="425"/>
      <c r="B34" s="158" t="s">
        <v>336</v>
      </c>
      <c r="C34" s="158"/>
      <c r="D34" s="158"/>
      <c r="E34" s="158"/>
      <c r="F34" s="158" t="s">
        <v>337</v>
      </c>
      <c r="G34" s="158"/>
      <c r="H34" s="158"/>
      <c r="I34" s="158"/>
      <c r="J34" s="158"/>
      <c r="K34" s="158"/>
      <c r="L34" s="158"/>
    </row>
    <row r="35" spans="1:12" ht="21" customHeight="1" x14ac:dyDescent="0.3">
      <c r="A35" s="425"/>
      <c r="B35" s="158" t="s">
        <v>338</v>
      </c>
      <c r="C35" s="158"/>
      <c r="D35" s="158"/>
      <c r="E35" s="158"/>
      <c r="F35" s="158" t="s">
        <v>337</v>
      </c>
      <c r="G35" s="158"/>
      <c r="H35" s="158"/>
      <c r="I35" s="158"/>
      <c r="J35" s="158"/>
      <c r="K35" s="158"/>
      <c r="L35" s="158"/>
    </row>
    <row r="36" spans="1:12" ht="21" customHeight="1" x14ac:dyDescent="0.3">
      <c r="A36" s="425"/>
      <c r="B36" s="497" t="s">
        <v>339</v>
      </c>
      <c r="C36" s="497"/>
      <c r="D36" s="497"/>
      <c r="E36" s="497"/>
      <c r="F36" s="497"/>
      <c r="G36" s="497"/>
      <c r="H36" s="497"/>
      <c r="I36" s="497"/>
      <c r="J36" s="497"/>
      <c r="K36" s="497"/>
      <c r="L36" s="497"/>
    </row>
    <row r="37" spans="1:12" ht="15.6" x14ac:dyDescent="0.3">
      <c r="A37" s="425"/>
      <c r="B37" s="158"/>
      <c r="C37" s="157" t="s">
        <v>340</v>
      </c>
      <c r="D37" s="158"/>
      <c r="E37" s="158"/>
      <c r="F37" s="158"/>
      <c r="G37" s="158"/>
      <c r="H37" s="158"/>
      <c r="I37" s="158"/>
      <c r="J37" s="158"/>
      <c r="K37" s="158"/>
      <c r="L37" s="158"/>
    </row>
    <row r="38" spans="1:12" ht="20.25" customHeight="1" x14ac:dyDescent="0.3">
      <c r="A38" s="425"/>
      <c r="B38" s="158"/>
      <c r="C38" s="158" t="s">
        <v>341</v>
      </c>
      <c r="D38" s="158" t="s">
        <v>342</v>
      </c>
      <c r="E38" s="158"/>
      <c r="F38" s="158"/>
      <c r="G38" s="158"/>
      <c r="H38" s="158"/>
      <c r="I38" s="158"/>
      <c r="J38" s="158"/>
      <c r="K38" s="158"/>
      <c r="L38" s="158"/>
    </row>
    <row r="39" spans="1:12" ht="20.25" customHeight="1" x14ac:dyDescent="0.3">
      <c r="A39" s="425"/>
      <c r="B39" s="253"/>
      <c r="C39" s="253" t="s">
        <v>343</v>
      </c>
      <c r="D39" s="157"/>
      <c r="E39" s="157"/>
      <c r="F39" s="157"/>
      <c r="G39" s="157"/>
      <c r="H39" s="157"/>
      <c r="I39" s="157"/>
      <c r="J39" s="157"/>
      <c r="K39" s="157"/>
      <c r="L39" s="157"/>
    </row>
    <row r="40" spans="1:12" ht="18.75" customHeight="1" x14ac:dyDescent="0.3">
      <c r="A40" s="425"/>
      <c r="B40" s="158" t="s">
        <v>344</v>
      </c>
      <c r="C40" s="158"/>
      <c r="D40" s="158" t="s">
        <v>283</v>
      </c>
      <c r="E40" s="158"/>
      <c r="F40" s="158"/>
      <c r="G40" s="158" t="s">
        <v>284</v>
      </c>
      <c r="H40" s="223" t="s">
        <v>345</v>
      </c>
      <c r="I40" s="158"/>
      <c r="J40" s="158"/>
      <c r="K40" s="158"/>
      <c r="L40" s="158"/>
    </row>
    <row r="41" spans="1:12" ht="18.75" customHeight="1" x14ac:dyDescent="0.3">
      <c r="A41" s="425"/>
      <c r="B41" s="158" t="s">
        <v>346</v>
      </c>
      <c r="C41" s="158"/>
      <c r="D41" s="158" t="s">
        <v>347</v>
      </c>
      <c r="E41" s="158"/>
      <c r="F41" s="158"/>
      <c r="G41" s="158"/>
      <c r="H41" s="158"/>
      <c r="I41" s="158"/>
      <c r="J41" s="158"/>
      <c r="K41" s="158"/>
      <c r="L41" s="158"/>
    </row>
    <row r="42" spans="1:12" ht="21" customHeight="1" x14ac:dyDescent="0.3">
      <c r="A42" s="425"/>
      <c r="B42" s="497" t="s">
        <v>348</v>
      </c>
      <c r="C42" s="497"/>
      <c r="D42" s="497"/>
      <c r="E42" s="497"/>
      <c r="F42" s="158" t="s">
        <v>337</v>
      </c>
      <c r="G42" s="158"/>
      <c r="H42" s="158"/>
      <c r="I42" s="158"/>
      <c r="J42" s="158"/>
      <c r="K42" s="158"/>
      <c r="L42" s="158"/>
    </row>
    <row r="43" spans="1:12" ht="19.5" customHeight="1" x14ac:dyDescent="0.3">
      <c r="A43" s="425"/>
      <c r="B43" s="497" t="s">
        <v>349</v>
      </c>
      <c r="C43" s="497"/>
      <c r="D43" s="497"/>
      <c r="E43" s="497"/>
      <c r="F43" s="497"/>
      <c r="G43" s="497"/>
      <c r="H43" s="497"/>
      <c r="I43" s="497"/>
      <c r="J43" s="497"/>
      <c r="K43" s="497"/>
      <c r="L43" s="251"/>
    </row>
    <row r="44" spans="1:12" ht="21.75" customHeight="1" x14ac:dyDescent="0.3">
      <c r="A44" s="425"/>
      <c r="B44" s="157"/>
      <c r="C44" s="497" t="s">
        <v>350</v>
      </c>
      <c r="D44" s="497"/>
      <c r="E44" s="497"/>
      <c r="F44" s="497"/>
      <c r="G44" s="158" t="s">
        <v>291</v>
      </c>
      <c r="H44" s="158" t="s">
        <v>351</v>
      </c>
      <c r="I44" s="158"/>
      <c r="J44" s="158" t="s">
        <v>352</v>
      </c>
      <c r="K44" s="223" t="s">
        <v>351</v>
      </c>
      <c r="L44" s="158"/>
    </row>
    <row r="45" spans="1:12" ht="21.75" customHeight="1" x14ac:dyDescent="0.3">
      <c r="A45" s="425"/>
      <c r="B45" s="157"/>
      <c r="C45" s="497" t="s">
        <v>353</v>
      </c>
      <c r="D45" s="497"/>
      <c r="E45" s="497"/>
      <c r="F45" s="497"/>
      <c r="G45" s="158" t="s">
        <v>291</v>
      </c>
      <c r="H45" s="158" t="s">
        <v>351</v>
      </c>
      <c r="I45" s="158"/>
      <c r="J45" s="158" t="s">
        <v>352</v>
      </c>
      <c r="K45" s="223" t="s">
        <v>351</v>
      </c>
      <c r="L45" s="158"/>
    </row>
    <row r="46" spans="1:12" ht="21.75" customHeight="1" x14ac:dyDescent="0.3">
      <c r="A46" s="425"/>
      <c r="B46" s="157"/>
      <c r="C46" s="497" t="s">
        <v>354</v>
      </c>
      <c r="D46" s="497"/>
      <c r="E46" s="497"/>
      <c r="F46" s="497"/>
      <c r="G46" s="158" t="s">
        <v>291</v>
      </c>
      <c r="H46" s="158" t="s">
        <v>351</v>
      </c>
      <c r="I46" s="158"/>
      <c r="J46" s="158" t="s">
        <v>352</v>
      </c>
      <c r="K46" s="223" t="s">
        <v>351</v>
      </c>
      <c r="L46" s="158"/>
    </row>
    <row r="47" spans="1:12" ht="21.75" customHeight="1" x14ac:dyDescent="0.3">
      <c r="A47" s="425"/>
      <c r="B47" s="157"/>
      <c r="C47" s="497" t="s">
        <v>355</v>
      </c>
      <c r="D47" s="497"/>
      <c r="E47" s="497"/>
      <c r="F47" s="497"/>
      <c r="G47" s="158" t="s">
        <v>291</v>
      </c>
      <c r="H47" s="158" t="s">
        <v>351</v>
      </c>
      <c r="I47" s="158"/>
      <c r="J47" s="158" t="s">
        <v>352</v>
      </c>
      <c r="K47" s="223" t="s">
        <v>351</v>
      </c>
      <c r="L47" s="158"/>
    </row>
    <row r="48" spans="1:12" ht="21.75" customHeight="1" x14ac:dyDescent="0.3">
      <c r="A48" s="425"/>
      <c r="B48" s="157"/>
      <c r="C48" s="157" t="s">
        <v>341</v>
      </c>
      <c r="D48" s="158" t="s">
        <v>356</v>
      </c>
      <c r="E48" s="158"/>
      <c r="F48" s="158"/>
      <c r="G48" s="158" t="s">
        <v>291</v>
      </c>
      <c r="H48" s="158" t="s">
        <v>351</v>
      </c>
      <c r="I48" s="158"/>
      <c r="J48" s="158" t="s">
        <v>352</v>
      </c>
      <c r="K48" s="223" t="s">
        <v>351</v>
      </c>
      <c r="L48" s="158"/>
    </row>
    <row r="49" spans="1:12" ht="18" customHeight="1" x14ac:dyDescent="0.3">
      <c r="A49" s="425"/>
      <c r="B49" s="253"/>
      <c r="C49" s="253" t="s">
        <v>343</v>
      </c>
      <c r="D49" s="254"/>
      <c r="E49" s="254"/>
      <c r="F49" s="254"/>
      <c r="G49" s="254"/>
      <c r="H49" s="254"/>
      <c r="I49" s="254"/>
      <c r="J49" s="254"/>
      <c r="K49" s="254"/>
      <c r="L49" s="254"/>
    </row>
    <row r="50" spans="1:12" ht="18.75" customHeight="1" x14ac:dyDescent="0.3">
      <c r="A50" s="425"/>
      <c r="B50" s="232"/>
      <c r="C50" s="251"/>
      <c r="D50" s="251"/>
      <c r="E50" s="251"/>
      <c r="F50" s="251"/>
      <c r="G50" s="251"/>
      <c r="H50" s="251"/>
      <c r="I50" s="251"/>
      <c r="J50" s="251"/>
      <c r="K50" s="251"/>
      <c r="L50" s="251"/>
    </row>
    <row r="51" spans="1:12" ht="18.75" customHeight="1" x14ac:dyDescent="0.35">
      <c r="A51" s="425"/>
      <c r="B51" s="235" t="s">
        <v>357</v>
      </c>
      <c r="C51" s="251"/>
      <c r="D51" s="251"/>
      <c r="E51" s="251"/>
      <c r="F51" s="251"/>
      <c r="G51" s="251"/>
      <c r="H51" s="251"/>
      <c r="I51" s="251"/>
      <c r="J51" s="251"/>
      <c r="K51" s="251"/>
      <c r="L51" s="251"/>
    </row>
    <row r="52" spans="1:12" ht="18.75" customHeight="1" x14ac:dyDescent="0.3">
      <c r="A52" s="425"/>
      <c r="B52" s="251" t="s">
        <v>358</v>
      </c>
      <c r="C52" s="251"/>
      <c r="D52" s="251"/>
      <c r="E52" s="251"/>
      <c r="F52" s="251"/>
      <c r="G52" s="251"/>
      <c r="H52" s="251"/>
      <c r="I52" s="251"/>
      <c r="J52" s="251"/>
      <c r="K52" s="251"/>
      <c r="L52" s="251"/>
    </row>
    <row r="53" spans="1:12" ht="15.6" x14ac:dyDescent="0.3">
      <c r="A53" s="425"/>
      <c r="B53" s="158" t="s">
        <v>359</v>
      </c>
      <c r="C53" s="158"/>
      <c r="D53" s="158" t="s">
        <v>360</v>
      </c>
      <c r="E53" s="158"/>
      <c r="F53" s="158"/>
      <c r="G53" s="158"/>
      <c r="H53" s="158"/>
      <c r="I53" s="158"/>
      <c r="J53" s="158"/>
      <c r="K53" s="158"/>
      <c r="L53" s="158"/>
    </row>
    <row r="54" spans="1:12" ht="20.25" customHeight="1" x14ac:dyDescent="0.3">
      <c r="A54" s="425"/>
      <c r="B54" s="158" t="s">
        <v>294</v>
      </c>
      <c r="C54" s="158"/>
      <c r="D54" s="262">
        <f>Alapa!C17</f>
        <v>0</v>
      </c>
      <c r="E54" s="158"/>
      <c r="F54" s="158"/>
      <c r="G54" s="158"/>
      <c r="H54" s="158"/>
      <c r="I54" s="158"/>
      <c r="J54" s="158"/>
      <c r="K54" s="158"/>
      <c r="L54" s="158"/>
    </row>
    <row r="55" spans="1:12" ht="50.25" customHeight="1" x14ac:dyDescent="0.3">
      <c r="A55" s="425"/>
      <c r="B55" s="489" t="s">
        <v>361</v>
      </c>
      <c r="C55" s="489"/>
      <c r="D55" s="489"/>
      <c r="E55" s="489"/>
      <c r="F55" s="489"/>
      <c r="G55" s="158">
        <f>Alapa!C18</f>
        <v>0</v>
      </c>
      <c r="H55" s="158"/>
      <c r="I55" s="158"/>
      <c r="J55" s="158"/>
      <c r="K55" s="158"/>
      <c r="L55" s="158"/>
    </row>
    <row r="56" spans="1:12" ht="26.25" customHeight="1" x14ac:dyDescent="0.3">
      <c r="A56" s="425"/>
      <c r="B56" s="158" t="s">
        <v>362</v>
      </c>
      <c r="C56" s="158"/>
      <c r="D56" s="158" t="s">
        <v>347</v>
      </c>
      <c r="E56" s="158"/>
      <c r="F56" s="158"/>
      <c r="G56" s="158"/>
      <c r="H56" s="158"/>
      <c r="I56" s="158"/>
      <c r="J56" s="158"/>
      <c r="K56" s="158"/>
      <c r="L56" s="158"/>
    </row>
    <row r="57" spans="1:12" ht="26.25" customHeight="1" x14ac:dyDescent="0.3">
      <c r="A57" s="425"/>
      <c r="B57" s="497" t="s">
        <v>363</v>
      </c>
      <c r="C57" s="497"/>
      <c r="D57" s="497"/>
      <c r="E57" s="497"/>
      <c r="F57" s="497"/>
      <c r="G57" s="497"/>
      <c r="H57" s="497"/>
      <c r="I57" s="497"/>
      <c r="J57" s="497"/>
      <c r="K57" s="497"/>
      <c r="L57" s="497"/>
    </row>
    <row r="58" spans="1:12" ht="15.6" x14ac:dyDescent="0.3">
      <c r="A58" s="425"/>
      <c r="B58" s="253"/>
      <c r="C58" s="157" t="s">
        <v>364</v>
      </c>
      <c r="D58" s="253"/>
      <c r="E58" s="253"/>
      <c r="F58" s="158" t="s">
        <v>337</v>
      </c>
      <c r="G58" s="158"/>
      <c r="H58" s="158"/>
      <c r="I58" s="158"/>
      <c r="J58" s="158"/>
      <c r="K58" s="158"/>
      <c r="L58" s="158"/>
    </row>
    <row r="59" spans="1:12" ht="19.5" customHeight="1" x14ac:dyDescent="0.3">
      <c r="A59" s="425"/>
      <c r="B59" s="253"/>
      <c r="C59" s="157" t="s">
        <v>300</v>
      </c>
      <c r="D59" s="253"/>
      <c r="E59" s="253"/>
      <c r="F59" s="158" t="s">
        <v>337</v>
      </c>
      <c r="G59" s="158"/>
      <c r="H59" s="158"/>
      <c r="I59" s="158"/>
      <c r="J59" s="158"/>
      <c r="K59" s="158"/>
      <c r="L59" s="158"/>
    </row>
    <row r="60" spans="1:12" ht="15.6" x14ac:dyDescent="0.3">
      <c r="A60" s="425"/>
      <c r="B60" s="253"/>
      <c r="C60" s="253"/>
      <c r="D60" s="253"/>
      <c r="E60" s="253"/>
      <c r="F60" s="253"/>
      <c r="G60" s="253"/>
      <c r="H60" s="253"/>
      <c r="I60" s="253"/>
      <c r="J60" s="253"/>
      <c r="K60" s="253"/>
      <c r="L60" s="253"/>
    </row>
    <row r="61" spans="1:12" ht="19.5" customHeight="1" x14ac:dyDescent="0.3">
      <c r="A61" s="425"/>
      <c r="B61" s="253"/>
      <c r="C61" s="157" t="s">
        <v>364</v>
      </c>
      <c r="D61" s="253"/>
      <c r="E61" s="253"/>
      <c r="F61" s="158" t="s">
        <v>337</v>
      </c>
      <c r="G61" s="158"/>
      <c r="H61" s="158"/>
      <c r="I61" s="158"/>
      <c r="J61" s="158"/>
      <c r="K61" s="158"/>
      <c r="L61" s="158"/>
    </row>
    <row r="62" spans="1:12" ht="27" customHeight="1" x14ac:dyDescent="0.3">
      <c r="A62" s="425"/>
      <c r="B62" s="253"/>
      <c r="C62" s="157" t="s">
        <v>300</v>
      </c>
      <c r="D62" s="253"/>
      <c r="E62" s="253"/>
      <c r="F62" s="158" t="s">
        <v>337</v>
      </c>
      <c r="G62" s="158"/>
      <c r="H62" s="158"/>
      <c r="I62" s="158"/>
      <c r="J62" s="158"/>
      <c r="K62" s="158"/>
      <c r="L62" s="158"/>
    </row>
    <row r="63" spans="1:12" s="255" customFormat="1" ht="20.25" customHeight="1" x14ac:dyDescent="0.3">
      <c r="A63" s="425"/>
      <c r="B63" s="414" t="s">
        <v>365</v>
      </c>
      <c r="C63" s="414"/>
      <c r="D63" s="414"/>
      <c r="E63" s="414"/>
      <c r="F63" s="414"/>
      <c r="G63" s="414"/>
      <c r="H63" s="414"/>
      <c r="I63" s="414"/>
      <c r="J63" s="414"/>
      <c r="K63" s="414"/>
      <c r="L63" s="414"/>
    </row>
    <row r="64" spans="1:12" s="255" customFormat="1" ht="20.25" customHeight="1" x14ac:dyDescent="0.3">
      <c r="A64" s="425"/>
      <c r="B64" s="256"/>
      <c r="C64" s="147" t="s">
        <v>302</v>
      </c>
      <c r="D64" s="256"/>
      <c r="E64" s="256"/>
      <c r="F64" s="158" t="s">
        <v>303</v>
      </c>
      <c r="G64" s="158"/>
      <c r="H64" s="158"/>
      <c r="I64" s="158"/>
      <c r="J64" s="158"/>
      <c r="K64" s="158"/>
      <c r="L64" s="158"/>
    </row>
    <row r="65" spans="1:12" s="255" customFormat="1" ht="20.25" customHeight="1" x14ac:dyDescent="0.3">
      <c r="A65" s="425"/>
      <c r="B65" s="256"/>
      <c r="C65" s="147" t="s">
        <v>304</v>
      </c>
      <c r="D65" s="256"/>
      <c r="E65" s="256"/>
      <c r="F65" s="158"/>
      <c r="G65" s="158"/>
      <c r="H65" s="158"/>
      <c r="I65" s="158"/>
      <c r="J65" s="158"/>
      <c r="K65" s="158"/>
      <c r="L65" s="158"/>
    </row>
    <row r="66" spans="1:12" s="255" customFormat="1" ht="20.25" customHeight="1" x14ac:dyDescent="0.3">
      <c r="A66" s="425"/>
      <c r="B66" s="256"/>
      <c r="C66" s="158" t="s">
        <v>305</v>
      </c>
      <c r="D66" s="158"/>
      <c r="E66" s="158"/>
      <c r="F66" s="158"/>
      <c r="G66" s="158"/>
      <c r="H66" s="158"/>
      <c r="I66" s="158"/>
      <c r="J66" s="158"/>
      <c r="K66" s="158"/>
      <c r="L66" s="158"/>
    </row>
    <row r="67" spans="1:12" ht="68.25" customHeight="1" x14ac:dyDescent="0.3">
      <c r="A67" s="425"/>
      <c r="B67" s="489" t="s">
        <v>366</v>
      </c>
      <c r="C67" s="489"/>
      <c r="D67" s="489"/>
      <c r="E67" s="489"/>
      <c r="F67" s="489"/>
      <c r="G67" s="262">
        <f>Alapa!C24</f>
        <v>0</v>
      </c>
      <c r="H67" s="158"/>
      <c r="I67" s="158"/>
      <c r="J67" s="158"/>
      <c r="K67" s="158"/>
      <c r="L67" s="158"/>
    </row>
    <row r="68" spans="1:12" ht="26.25" customHeight="1" x14ac:dyDescent="0.3">
      <c r="A68" s="425"/>
      <c r="B68" s="158" t="s">
        <v>367</v>
      </c>
      <c r="C68" s="158"/>
      <c r="D68" s="262">
        <f>Alapa!C25</f>
        <v>0</v>
      </c>
      <c r="E68" s="158"/>
      <c r="F68" s="158"/>
      <c r="G68" s="158"/>
      <c r="H68" s="158"/>
      <c r="I68" s="158"/>
      <c r="J68" s="158"/>
      <c r="K68" s="158"/>
      <c r="L68" s="158"/>
    </row>
    <row r="69" spans="1:12" ht="21" customHeight="1" x14ac:dyDescent="0.3">
      <c r="A69" s="425"/>
      <c r="B69" s="257"/>
      <c r="C69" s="257"/>
      <c r="D69" s="257"/>
      <c r="E69" s="257"/>
      <c r="F69" s="257"/>
      <c r="G69" s="158"/>
      <c r="H69" s="158"/>
      <c r="I69" s="158"/>
      <c r="J69" s="158"/>
      <c r="K69" s="158"/>
      <c r="L69" s="158"/>
    </row>
    <row r="70" spans="1:12" ht="19.5" customHeight="1" x14ac:dyDescent="0.35">
      <c r="A70" s="425"/>
      <c r="B70" s="235" t="s">
        <v>368</v>
      </c>
      <c r="C70" s="251"/>
      <c r="D70" s="251"/>
      <c r="E70" s="251"/>
      <c r="F70" s="251"/>
      <c r="G70" s="251"/>
      <c r="H70" s="497"/>
      <c r="I70" s="497"/>
      <c r="J70" s="497"/>
      <c r="K70" s="497"/>
      <c r="L70" s="497"/>
    </row>
    <row r="71" spans="1:12" ht="19.5" customHeight="1" x14ac:dyDescent="0.3">
      <c r="A71" s="425"/>
      <c r="B71" s="158" t="s">
        <v>336</v>
      </c>
      <c r="C71" s="158"/>
      <c r="D71" s="158"/>
      <c r="E71" s="158"/>
      <c r="F71" s="158" t="s">
        <v>337</v>
      </c>
      <c r="G71" s="158"/>
      <c r="H71" s="158"/>
      <c r="I71" s="158"/>
      <c r="J71" s="158"/>
      <c r="K71" s="158"/>
      <c r="L71" s="158"/>
    </row>
    <row r="72" spans="1:12" ht="19.5" customHeight="1" x14ac:dyDescent="0.3">
      <c r="A72" s="425"/>
      <c r="B72" s="158" t="s">
        <v>338</v>
      </c>
      <c r="C72" s="158"/>
      <c r="D72" s="158"/>
      <c r="E72" s="158"/>
      <c r="F72" s="158" t="s">
        <v>337</v>
      </c>
      <c r="G72" s="158"/>
      <c r="H72" s="158"/>
      <c r="I72" s="158"/>
      <c r="J72" s="158"/>
      <c r="K72" s="158"/>
      <c r="L72" s="158"/>
    </row>
    <row r="73" spans="1:12" ht="18" customHeight="1" x14ac:dyDescent="0.3">
      <c r="A73" s="425"/>
      <c r="B73" s="497" t="s">
        <v>339</v>
      </c>
      <c r="C73" s="497"/>
      <c r="D73" s="497"/>
      <c r="E73" s="497"/>
      <c r="F73" s="497"/>
      <c r="G73" s="497"/>
      <c r="H73" s="497"/>
      <c r="I73" s="497"/>
      <c r="J73" s="497"/>
      <c r="K73" s="497"/>
      <c r="L73" s="497"/>
    </row>
    <row r="74" spans="1:12" ht="18" customHeight="1" x14ac:dyDescent="0.3">
      <c r="A74" s="425"/>
      <c r="B74" s="158"/>
      <c r="C74" s="157" t="s">
        <v>340</v>
      </c>
      <c r="D74" s="158"/>
      <c r="E74" s="158"/>
      <c r="F74" s="158"/>
      <c r="G74" s="158"/>
      <c r="H74" s="158"/>
      <c r="I74" s="158"/>
      <c r="J74" s="158"/>
      <c r="K74" s="158"/>
      <c r="L74" s="158"/>
    </row>
    <row r="75" spans="1:12" ht="18" customHeight="1" x14ac:dyDescent="0.3">
      <c r="A75" s="425"/>
      <c r="B75" s="158"/>
      <c r="C75" s="158" t="s">
        <v>341</v>
      </c>
      <c r="D75" s="158" t="s">
        <v>342</v>
      </c>
      <c r="E75" s="158"/>
      <c r="F75" s="158"/>
      <c r="G75" s="158"/>
      <c r="H75" s="158"/>
      <c r="I75" s="158"/>
      <c r="J75" s="158"/>
      <c r="K75" s="158"/>
      <c r="L75" s="158"/>
    </row>
    <row r="76" spans="1:12" ht="15.6" x14ac:dyDescent="0.3">
      <c r="A76" s="425"/>
      <c r="B76" s="253"/>
      <c r="C76" s="253" t="s">
        <v>343</v>
      </c>
      <c r="D76" s="157"/>
      <c r="E76" s="157"/>
      <c r="F76" s="157"/>
      <c r="G76" s="157"/>
      <c r="H76" s="157"/>
      <c r="I76" s="157"/>
      <c r="J76" s="157"/>
      <c r="K76" s="157"/>
      <c r="L76" s="157"/>
    </row>
    <row r="77" spans="1:12" ht="22.5" customHeight="1" x14ac:dyDescent="0.3">
      <c r="A77" s="425"/>
      <c r="B77" s="158" t="s">
        <v>369</v>
      </c>
      <c r="C77" s="158"/>
      <c r="D77" s="158" t="s">
        <v>283</v>
      </c>
      <c r="E77" s="158"/>
      <c r="F77" s="158"/>
      <c r="G77" s="158" t="s">
        <v>284</v>
      </c>
      <c r="H77" s="223" t="s">
        <v>345</v>
      </c>
      <c r="I77" s="158"/>
      <c r="J77" s="158"/>
      <c r="K77" s="158"/>
      <c r="L77" s="158"/>
    </row>
    <row r="78" spans="1:12" ht="19.5" customHeight="1" x14ac:dyDescent="0.3">
      <c r="A78" s="425"/>
      <c r="B78" s="497" t="s">
        <v>370</v>
      </c>
      <c r="C78" s="497"/>
      <c r="D78" s="497"/>
      <c r="E78" s="497"/>
      <c r="F78" s="158" t="s">
        <v>337</v>
      </c>
      <c r="G78" s="158"/>
      <c r="H78" s="158"/>
      <c r="I78" s="158"/>
      <c r="J78" s="158"/>
      <c r="K78" s="158"/>
      <c r="L78" s="158"/>
    </row>
    <row r="79" spans="1:12" ht="19.5" customHeight="1" x14ac:dyDescent="0.3">
      <c r="A79" s="425"/>
      <c r="B79" s="157" t="s">
        <v>371</v>
      </c>
      <c r="C79" s="157"/>
      <c r="D79" s="157"/>
      <c r="E79" s="157"/>
      <c r="F79" s="158" t="s">
        <v>337</v>
      </c>
      <c r="G79" s="158"/>
      <c r="H79" s="158"/>
      <c r="I79" s="158"/>
      <c r="J79" s="158"/>
      <c r="K79" s="158"/>
      <c r="L79" s="158"/>
    </row>
    <row r="80" spans="1:12" ht="20.25" customHeight="1" x14ac:dyDescent="0.3">
      <c r="A80" s="425"/>
      <c r="B80" s="258"/>
      <c r="C80" s="258"/>
      <c r="D80" s="258"/>
      <c r="E80" s="258"/>
      <c r="F80" s="258"/>
      <c r="G80" s="258"/>
      <c r="H80" s="259"/>
      <c r="I80" s="259"/>
      <c r="J80" s="259"/>
      <c r="K80" s="259"/>
      <c r="L80" s="259"/>
    </row>
    <row r="81" spans="1:12" ht="19.5" customHeight="1" x14ac:dyDescent="0.35">
      <c r="A81" s="425"/>
      <c r="B81" s="235" t="s">
        <v>368</v>
      </c>
      <c r="C81" s="251"/>
      <c r="D81" s="251"/>
      <c r="E81" s="251"/>
      <c r="F81" s="251"/>
      <c r="G81" s="251"/>
      <c r="H81" s="497"/>
      <c r="I81" s="497"/>
      <c r="J81" s="497"/>
      <c r="K81" s="497"/>
      <c r="L81" s="497"/>
    </row>
    <row r="82" spans="1:12" ht="19.5" customHeight="1" x14ac:dyDescent="0.3">
      <c r="A82" s="425"/>
      <c r="B82" s="158" t="s">
        <v>336</v>
      </c>
      <c r="C82" s="158"/>
      <c r="D82" s="158"/>
      <c r="E82" s="158"/>
      <c r="F82" s="158" t="s">
        <v>337</v>
      </c>
      <c r="G82" s="158"/>
      <c r="H82" s="158"/>
      <c r="I82" s="158"/>
      <c r="J82" s="158"/>
      <c r="K82" s="158"/>
      <c r="L82" s="158"/>
    </row>
    <row r="83" spans="1:12" ht="19.5" customHeight="1" x14ac:dyDescent="0.3">
      <c r="A83" s="425"/>
      <c r="B83" s="158" t="s">
        <v>338</v>
      </c>
      <c r="C83" s="158"/>
      <c r="D83" s="158"/>
      <c r="E83" s="158"/>
      <c r="F83" s="158" t="s">
        <v>337</v>
      </c>
      <c r="G83" s="158"/>
      <c r="H83" s="158"/>
      <c r="I83" s="158"/>
      <c r="J83" s="158"/>
      <c r="K83" s="158"/>
      <c r="L83" s="158"/>
    </row>
    <row r="84" spans="1:12" ht="18" customHeight="1" x14ac:dyDescent="0.3">
      <c r="A84" s="425"/>
      <c r="B84" s="497" t="s">
        <v>339</v>
      </c>
      <c r="C84" s="497"/>
      <c r="D84" s="497"/>
      <c r="E84" s="497"/>
      <c r="F84" s="497"/>
      <c r="G84" s="497"/>
      <c r="H84" s="497"/>
      <c r="I84" s="497"/>
      <c r="J84" s="497"/>
      <c r="K84" s="497"/>
      <c r="L84" s="497"/>
    </row>
    <row r="85" spans="1:12" ht="18" customHeight="1" x14ac:dyDescent="0.3">
      <c r="A85" s="425"/>
      <c r="B85" s="158"/>
      <c r="C85" s="157" t="s">
        <v>340</v>
      </c>
      <c r="D85" s="158"/>
      <c r="E85" s="158"/>
      <c r="F85" s="158"/>
      <c r="G85" s="158"/>
      <c r="H85" s="158"/>
      <c r="I85" s="158"/>
      <c r="J85" s="158"/>
      <c r="K85" s="158"/>
      <c r="L85" s="158"/>
    </row>
    <row r="86" spans="1:12" ht="18" customHeight="1" x14ac:dyDescent="0.3">
      <c r="A86" s="425"/>
      <c r="B86" s="158"/>
      <c r="C86" s="158" t="s">
        <v>341</v>
      </c>
      <c r="D86" s="158" t="s">
        <v>342</v>
      </c>
      <c r="E86" s="158"/>
      <c r="F86" s="158"/>
      <c r="G86" s="158"/>
      <c r="H86" s="158"/>
      <c r="I86" s="158"/>
      <c r="J86" s="158"/>
      <c r="K86" s="158"/>
      <c r="L86" s="158"/>
    </row>
    <row r="87" spans="1:12" ht="15.6" x14ac:dyDescent="0.3">
      <c r="A87" s="425"/>
      <c r="B87" s="253"/>
      <c r="C87" s="253" t="s">
        <v>343</v>
      </c>
      <c r="D87" s="157"/>
      <c r="E87" s="157"/>
      <c r="F87" s="157"/>
      <c r="G87" s="157"/>
      <c r="H87" s="157"/>
      <c r="I87" s="157"/>
      <c r="J87" s="157"/>
      <c r="K87" s="157"/>
      <c r="L87" s="157"/>
    </row>
    <row r="88" spans="1:12" ht="22.5" customHeight="1" x14ac:dyDescent="0.3">
      <c r="A88" s="425"/>
      <c r="B88" s="158" t="s">
        <v>369</v>
      </c>
      <c r="C88" s="158"/>
      <c r="D88" s="158" t="s">
        <v>283</v>
      </c>
      <c r="E88" s="158"/>
      <c r="F88" s="158"/>
      <c r="G88" s="158" t="s">
        <v>284</v>
      </c>
      <c r="H88" s="223" t="s">
        <v>345</v>
      </c>
      <c r="I88" s="158"/>
      <c r="J88" s="158"/>
      <c r="K88" s="158"/>
      <c r="L88" s="158"/>
    </row>
    <row r="89" spans="1:12" ht="19.5" customHeight="1" x14ac:dyDescent="0.3">
      <c r="A89" s="425"/>
      <c r="B89" s="497" t="s">
        <v>370</v>
      </c>
      <c r="C89" s="497"/>
      <c r="D89" s="497"/>
      <c r="E89" s="497"/>
      <c r="F89" s="158" t="s">
        <v>337</v>
      </c>
      <c r="G89" s="158"/>
      <c r="H89" s="158"/>
      <c r="I89" s="158"/>
      <c r="J89" s="158"/>
      <c r="K89" s="158"/>
      <c r="L89" s="158"/>
    </row>
    <row r="90" spans="1:12" ht="19.5" customHeight="1" x14ac:dyDescent="0.3">
      <c r="A90" s="425"/>
      <c r="B90" s="157" t="s">
        <v>371</v>
      </c>
      <c r="C90" s="157"/>
      <c r="D90" s="157"/>
      <c r="E90" s="157"/>
      <c r="F90" s="158" t="s">
        <v>337</v>
      </c>
      <c r="G90" s="158"/>
      <c r="H90" s="158"/>
      <c r="I90" s="158"/>
      <c r="J90" s="158"/>
      <c r="K90" s="158"/>
      <c r="L90" s="158"/>
    </row>
    <row r="91" spans="1:12" ht="20.25" customHeight="1" x14ac:dyDescent="0.3">
      <c r="A91" s="425"/>
      <c r="B91" s="260"/>
      <c r="C91" s="260"/>
      <c r="D91" s="260"/>
      <c r="E91" s="260"/>
      <c r="F91" s="260"/>
      <c r="G91" s="260"/>
      <c r="H91" s="261"/>
      <c r="I91" s="261"/>
      <c r="J91" s="261"/>
      <c r="K91" s="261"/>
      <c r="L91" s="261"/>
    </row>
    <row r="92" spans="1:12" ht="20.25" customHeight="1" x14ac:dyDescent="0.35">
      <c r="A92" s="425"/>
      <c r="B92" s="235" t="s">
        <v>372</v>
      </c>
      <c r="C92" s="260"/>
      <c r="D92" s="260"/>
      <c r="E92" s="260"/>
      <c r="F92" s="260"/>
      <c r="G92" s="260"/>
      <c r="H92" s="261"/>
      <c r="I92" s="261"/>
      <c r="J92" s="261"/>
      <c r="K92" s="261"/>
      <c r="L92" s="261"/>
    </row>
    <row r="93" spans="1:12" ht="20.25" customHeight="1" x14ac:dyDescent="0.3">
      <c r="A93" s="425"/>
      <c r="B93" s="260" t="s">
        <v>373</v>
      </c>
      <c r="C93" s="260"/>
      <c r="D93" s="260"/>
      <c r="E93" s="260"/>
      <c r="F93" s="260"/>
      <c r="G93" s="260"/>
      <c r="H93" s="261"/>
      <c r="I93" s="261"/>
      <c r="J93" s="261"/>
      <c r="K93" s="261"/>
      <c r="L93" s="261"/>
    </row>
    <row r="94" spans="1:12" ht="34.5" customHeight="1" x14ac:dyDescent="0.3">
      <c r="A94" s="425"/>
      <c r="B94" s="489" t="s">
        <v>374</v>
      </c>
      <c r="C94" s="489"/>
      <c r="D94" s="489"/>
      <c r="E94" s="500" t="s">
        <v>375</v>
      </c>
      <c r="F94" s="500"/>
      <c r="G94" s="500"/>
      <c r="H94" s="500"/>
      <c r="I94" s="500"/>
      <c r="J94" s="500"/>
      <c r="K94" s="500"/>
      <c r="L94" s="500"/>
    </row>
    <row r="95" spans="1:12" ht="30" customHeight="1" x14ac:dyDescent="0.3">
      <c r="A95" s="425"/>
      <c r="B95" s="158" t="s">
        <v>376</v>
      </c>
      <c r="C95" s="158"/>
      <c r="D95" s="158"/>
      <c r="E95" s="158" t="s">
        <v>377</v>
      </c>
      <c r="F95" s="158"/>
      <c r="G95" s="158"/>
      <c r="H95" s="158"/>
      <c r="I95" s="158"/>
      <c r="J95" s="158"/>
      <c r="K95" s="158"/>
      <c r="L95" s="158"/>
    </row>
    <row r="96" spans="1:12" ht="30" customHeight="1" x14ac:dyDescent="0.3">
      <c r="A96" s="425"/>
      <c r="B96" s="158" t="s">
        <v>378</v>
      </c>
      <c r="C96" s="158"/>
      <c r="D96" s="158"/>
      <c r="E96" s="500" t="s">
        <v>379</v>
      </c>
      <c r="F96" s="500"/>
      <c r="G96" s="500"/>
      <c r="H96" s="500"/>
      <c r="I96" s="500"/>
      <c r="J96" s="500"/>
      <c r="K96" s="500"/>
      <c r="L96" s="500"/>
    </row>
    <row r="97" spans="1:12" ht="23.25" customHeight="1" x14ac:dyDescent="0.3">
      <c r="A97" s="425"/>
      <c r="B97" s="416" t="s">
        <v>380</v>
      </c>
      <c r="C97" s="416"/>
      <c r="D97" s="416"/>
      <c r="E97" s="158" t="s">
        <v>381</v>
      </c>
      <c r="F97" s="158"/>
      <c r="G97" s="158"/>
      <c r="H97" s="158"/>
      <c r="I97" s="158"/>
      <c r="J97" s="158"/>
      <c r="K97" s="158"/>
      <c r="L97" s="158"/>
    </row>
    <row r="98" spans="1:12" ht="23.25" customHeight="1" x14ac:dyDescent="0.3">
      <c r="A98" s="425"/>
      <c r="B98" s="251"/>
      <c r="C98" s="251"/>
      <c r="D98" s="251"/>
      <c r="E98" s="251"/>
      <c r="F98" s="251"/>
      <c r="G98" s="251"/>
      <c r="H98" s="251"/>
      <c r="I98" s="251"/>
      <c r="J98" s="251"/>
      <c r="K98" s="251"/>
      <c r="L98" s="251"/>
    </row>
    <row r="99" spans="1:12" ht="23.25" customHeight="1" x14ac:dyDescent="0.3">
      <c r="A99" s="425"/>
      <c r="B99" s="252" t="s">
        <v>382</v>
      </c>
      <c r="C99" s="251"/>
      <c r="D99" s="251"/>
      <c r="E99" s="251"/>
      <c r="F99" s="251"/>
      <c r="G99" s="251"/>
      <c r="H99" s="251"/>
      <c r="I99" s="251"/>
      <c r="J99" s="251"/>
      <c r="K99" s="251"/>
      <c r="L99" s="251"/>
    </row>
    <row r="100" spans="1:12" ht="39.75" customHeight="1" x14ac:dyDescent="0.3">
      <c r="A100" s="425"/>
      <c r="B100" s="489" t="s">
        <v>383</v>
      </c>
      <c r="C100" s="489"/>
      <c r="D100" s="489"/>
      <c r="E100" s="489"/>
      <c r="F100" s="489"/>
      <c r="G100" s="489"/>
      <c r="H100" s="489"/>
      <c r="I100" s="489"/>
      <c r="J100" s="489"/>
      <c r="K100" s="489"/>
      <c r="L100" s="489"/>
    </row>
    <row r="101" spans="1:12" ht="23.25" customHeight="1" x14ac:dyDescent="0.3">
      <c r="A101" s="425"/>
      <c r="B101" s="158" t="s">
        <v>384</v>
      </c>
      <c r="C101" s="158"/>
      <c r="D101" s="158"/>
      <c r="E101" s="158"/>
      <c r="F101" s="158"/>
      <c r="G101" s="158"/>
      <c r="H101" s="158"/>
      <c r="I101" s="158"/>
      <c r="J101" s="158"/>
      <c r="K101" s="158"/>
      <c r="L101" s="158"/>
    </row>
    <row r="102" spans="1:12" ht="23.25" customHeight="1" x14ac:dyDescent="0.3">
      <c r="A102" s="425"/>
      <c r="B102" s="158" t="s">
        <v>384</v>
      </c>
      <c r="C102" s="158"/>
      <c r="D102" s="158"/>
      <c r="E102" s="158"/>
      <c r="F102" s="158"/>
      <c r="G102" s="158"/>
      <c r="H102" s="158"/>
      <c r="I102" s="158"/>
      <c r="J102" s="158"/>
      <c r="K102" s="158"/>
      <c r="L102" s="158"/>
    </row>
    <row r="103" spans="1:12" ht="23.25" customHeight="1" x14ac:dyDescent="0.3">
      <c r="A103" s="425"/>
      <c r="B103" s="158" t="s">
        <v>384</v>
      </c>
      <c r="C103" s="158"/>
      <c r="D103" s="158"/>
      <c r="E103" s="158"/>
      <c r="F103" s="158"/>
      <c r="G103" s="158"/>
      <c r="H103" s="158"/>
      <c r="I103" s="158"/>
      <c r="J103" s="158"/>
      <c r="K103" s="158"/>
      <c r="L103" s="158"/>
    </row>
    <row r="104" spans="1:12" ht="23.25" customHeight="1" x14ac:dyDescent="0.3">
      <c r="A104" s="425"/>
      <c r="B104" s="158" t="s">
        <v>384</v>
      </c>
      <c r="C104" s="158"/>
      <c r="D104" s="158"/>
      <c r="E104" s="158"/>
      <c r="F104" s="158"/>
      <c r="G104" s="158"/>
      <c r="H104" s="158"/>
      <c r="I104" s="158"/>
      <c r="J104" s="158"/>
      <c r="K104" s="158"/>
      <c r="L104" s="158"/>
    </row>
    <row r="105" spans="1:12" ht="23.25" customHeight="1" x14ac:dyDescent="0.3">
      <c r="A105" s="425"/>
      <c r="B105" s="158" t="s">
        <v>384</v>
      </c>
      <c r="C105" s="158"/>
      <c r="D105" s="158"/>
      <c r="E105" s="158"/>
      <c r="F105" s="158"/>
      <c r="G105" s="158"/>
      <c r="H105" s="158"/>
      <c r="I105" s="158"/>
      <c r="J105" s="158"/>
      <c r="K105" s="158"/>
      <c r="L105" s="158"/>
    </row>
    <row r="106" spans="1:12" ht="23.25" customHeight="1" x14ac:dyDescent="0.3">
      <c r="A106" s="425"/>
      <c r="B106" s="158" t="s">
        <v>384</v>
      </c>
      <c r="C106" s="158"/>
      <c r="D106" s="158"/>
      <c r="E106" s="158"/>
      <c r="F106" s="158"/>
      <c r="G106" s="158"/>
      <c r="H106" s="158"/>
      <c r="I106" s="158"/>
      <c r="J106" s="158"/>
      <c r="K106" s="158"/>
      <c r="L106" s="158"/>
    </row>
    <row r="107" spans="1:12" ht="23.25" customHeight="1" x14ac:dyDescent="0.3">
      <c r="A107" s="425"/>
      <c r="B107" s="158" t="s">
        <v>384</v>
      </c>
      <c r="C107" s="158"/>
      <c r="D107" s="158"/>
      <c r="E107" s="158"/>
      <c r="F107" s="158"/>
      <c r="G107" s="158"/>
      <c r="H107" s="158"/>
      <c r="I107" s="158"/>
      <c r="J107" s="158"/>
      <c r="K107" s="158"/>
      <c r="L107" s="158"/>
    </row>
    <row r="108" spans="1:12" ht="23.25" customHeight="1" x14ac:dyDescent="0.3">
      <c r="A108" s="425"/>
      <c r="B108" s="158" t="s">
        <v>384</v>
      </c>
      <c r="C108" s="158"/>
      <c r="D108" s="158"/>
      <c r="E108" s="158"/>
      <c r="F108" s="158"/>
      <c r="G108" s="158"/>
      <c r="H108" s="158"/>
      <c r="I108" s="158"/>
      <c r="J108" s="158"/>
      <c r="K108" s="158"/>
      <c r="L108" s="158"/>
    </row>
    <row r="109" spans="1:12" ht="23.25" customHeight="1" x14ac:dyDescent="0.3">
      <c r="A109" s="425"/>
      <c r="B109" s="158" t="s">
        <v>384</v>
      </c>
      <c r="C109" s="158"/>
      <c r="D109" s="158"/>
      <c r="E109" s="158"/>
      <c r="F109" s="158"/>
      <c r="G109" s="158"/>
      <c r="H109" s="158"/>
      <c r="I109" s="158"/>
      <c r="J109" s="158"/>
      <c r="K109" s="158"/>
      <c r="L109" s="158"/>
    </row>
    <row r="110" spans="1:12" ht="18.75" customHeight="1" x14ac:dyDescent="0.3">
      <c r="A110" s="425"/>
      <c r="B110" s="257"/>
      <c r="C110" s="257"/>
      <c r="D110" s="257"/>
      <c r="E110" s="257"/>
      <c r="F110" s="257"/>
      <c r="G110" s="257"/>
      <c r="H110" s="257"/>
      <c r="I110" s="257"/>
      <c r="J110" s="257"/>
      <c r="K110" s="257"/>
      <c r="L110" s="257"/>
    </row>
    <row r="111" spans="1:12" ht="54.75" customHeight="1" x14ac:dyDescent="0.3">
      <c r="A111" s="425"/>
      <c r="B111" s="489" t="s">
        <v>385</v>
      </c>
      <c r="C111" s="489"/>
      <c r="D111" s="489"/>
      <c r="E111" s="489"/>
      <c r="F111" s="489"/>
      <c r="G111" s="489"/>
      <c r="H111" s="489"/>
      <c r="I111" s="489"/>
      <c r="J111" s="489"/>
      <c r="K111" s="489"/>
      <c r="L111" s="489"/>
    </row>
    <row r="112" spans="1:12" ht="23.25" customHeight="1" x14ac:dyDescent="0.3">
      <c r="A112" s="425"/>
      <c r="B112" s="158" t="s">
        <v>384</v>
      </c>
      <c r="C112" s="158"/>
      <c r="D112" s="158"/>
      <c r="E112" s="158"/>
      <c r="F112" s="158"/>
      <c r="G112" s="158"/>
      <c r="H112" s="158"/>
      <c r="I112" s="158"/>
      <c r="J112" s="158"/>
      <c r="K112" s="158"/>
      <c r="L112" s="158"/>
    </row>
    <row r="113" spans="1:12" ht="23.25" customHeight="1" x14ac:dyDescent="0.3">
      <c r="A113" s="425"/>
      <c r="B113" s="158" t="s">
        <v>384</v>
      </c>
      <c r="C113" s="158"/>
      <c r="D113" s="158"/>
      <c r="E113" s="158"/>
      <c r="F113" s="158"/>
      <c r="G113" s="158"/>
      <c r="H113" s="158"/>
      <c r="I113" s="158"/>
      <c r="J113" s="158"/>
      <c r="K113" s="158"/>
      <c r="L113" s="158"/>
    </row>
    <row r="114" spans="1:12" ht="23.25" customHeight="1" x14ac:dyDescent="0.3">
      <c r="A114" s="425"/>
      <c r="B114" s="158" t="s">
        <v>384</v>
      </c>
      <c r="C114" s="158"/>
      <c r="D114" s="158"/>
      <c r="E114" s="158"/>
      <c r="F114" s="158"/>
      <c r="G114" s="158"/>
      <c r="H114" s="158"/>
      <c r="I114" s="158"/>
      <c r="J114" s="158"/>
      <c r="K114" s="158"/>
      <c r="L114" s="158"/>
    </row>
    <row r="115" spans="1:12" ht="23.25" customHeight="1" x14ac:dyDescent="0.3">
      <c r="A115" s="425"/>
      <c r="B115" s="158" t="s">
        <v>384</v>
      </c>
      <c r="C115" s="158"/>
      <c r="D115" s="158"/>
      <c r="E115" s="158"/>
      <c r="F115" s="158"/>
      <c r="G115" s="158"/>
      <c r="H115" s="158"/>
      <c r="I115" s="158"/>
      <c r="J115" s="158"/>
      <c r="K115" s="158"/>
      <c r="L115" s="158"/>
    </row>
    <row r="116" spans="1:12" ht="23.25" customHeight="1" x14ac:dyDescent="0.3">
      <c r="A116" s="425"/>
      <c r="B116" s="158" t="s">
        <v>384</v>
      </c>
      <c r="C116" s="158"/>
      <c r="D116" s="158"/>
      <c r="E116" s="158"/>
      <c r="F116" s="158"/>
      <c r="G116" s="158"/>
      <c r="H116" s="158"/>
      <c r="I116" s="158"/>
      <c r="J116" s="158"/>
      <c r="K116" s="158"/>
      <c r="L116" s="158"/>
    </row>
    <row r="117" spans="1:12" ht="23.25" customHeight="1" x14ac:dyDescent="0.3">
      <c r="A117" s="425"/>
      <c r="B117" s="158" t="s">
        <v>384</v>
      </c>
      <c r="C117" s="158"/>
      <c r="D117" s="158"/>
      <c r="E117" s="158"/>
      <c r="F117" s="158"/>
      <c r="G117" s="158"/>
      <c r="H117" s="158"/>
      <c r="I117" s="158"/>
      <c r="J117" s="158"/>
      <c r="K117" s="158"/>
      <c r="L117" s="158"/>
    </row>
    <row r="118" spans="1:12" ht="23.25" customHeight="1" x14ac:dyDescent="0.3">
      <c r="A118" s="425"/>
      <c r="B118" s="158" t="s">
        <v>384</v>
      </c>
      <c r="C118" s="158"/>
      <c r="D118" s="158"/>
      <c r="E118" s="158"/>
      <c r="F118" s="158"/>
      <c r="G118" s="158"/>
      <c r="H118" s="158"/>
      <c r="I118" s="158"/>
      <c r="J118" s="158"/>
      <c r="K118" s="158"/>
      <c r="L118" s="158"/>
    </row>
    <row r="119" spans="1:12" ht="23.25" customHeight="1" x14ac:dyDescent="0.3">
      <c r="A119" s="425"/>
      <c r="B119" s="158" t="s">
        <v>384</v>
      </c>
      <c r="C119" s="158"/>
      <c r="D119" s="158"/>
      <c r="E119" s="158"/>
      <c r="F119" s="158"/>
      <c r="G119" s="158"/>
      <c r="H119" s="158"/>
      <c r="I119" s="158"/>
      <c r="J119" s="158"/>
      <c r="K119" s="158"/>
      <c r="L119" s="158"/>
    </row>
    <row r="120" spans="1:12" ht="23.25" customHeight="1" x14ac:dyDescent="0.3">
      <c r="A120" s="425"/>
      <c r="B120" s="158" t="s">
        <v>384</v>
      </c>
      <c r="C120" s="158"/>
      <c r="D120" s="158"/>
      <c r="E120" s="158"/>
      <c r="F120" s="158"/>
      <c r="G120" s="158"/>
      <c r="H120" s="158"/>
      <c r="I120" s="158"/>
      <c r="J120" s="158"/>
      <c r="K120" s="158"/>
      <c r="L120" s="158"/>
    </row>
    <row r="121" spans="1:12" ht="15.6" x14ac:dyDescent="0.3">
      <c r="A121" s="425"/>
      <c r="B121" s="251"/>
      <c r="C121" s="251"/>
      <c r="D121" s="251"/>
      <c r="E121" s="251"/>
      <c r="F121" s="251"/>
      <c r="G121" s="251"/>
      <c r="H121" s="251"/>
      <c r="I121" s="251"/>
      <c r="J121" s="251"/>
      <c r="K121" s="251"/>
      <c r="L121" s="251"/>
    </row>
    <row r="122" spans="1:12" ht="32.25" customHeight="1" x14ac:dyDescent="0.3">
      <c r="A122" s="425"/>
      <c r="B122" s="493" t="s">
        <v>386</v>
      </c>
      <c r="C122" s="493"/>
      <c r="D122" s="493"/>
      <c r="E122" s="493"/>
      <c r="F122" s="493"/>
      <c r="G122" s="493"/>
      <c r="H122" s="493"/>
      <c r="I122" s="493"/>
      <c r="J122" s="493"/>
      <c r="K122" s="493"/>
      <c r="L122" s="493"/>
    </row>
    <row r="123" spans="1:12" ht="24" customHeight="1" x14ac:dyDescent="0.3">
      <c r="A123" s="425"/>
      <c r="B123" s="158" t="s">
        <v>384</v>
      </c>
      <c r="C123" s="158"/>
      <c r="D123" s="158"/>
      <c r="E123" s="158"/>
      <c r="F123" s="158"/>
      <c r="G123" s="158"/>
      <c r="H123" s="158"/>
      <c r="I123" s="158"/>
      <c r="J123" s="158"/>
      <c r="K123" s="158"/>
      <c r="L123" s="158"/>
    </row>
    <row r="124" spans="1:12" ht="24" customHeight="1" x14ac:dyDescent="0.3">
      <c r="A124" s="425"/>
      <c r="B124" s="158" t="s">
        <v>384</v>
      </c>
      <c r="C124" s="158"/>
      <c r="D124" s="158"/>
      <c r="E124" s="158"/>
      <c r="F124" s="158"/>
      <c r="G124" s="158"/>
      <c r="H124" s="158"/>
      <c r="I124" s="158"/>
      <c r="J124" s="158"/>
      <c r="K124" s="158"/>
      <c r="L124" s="158"/>
    </row>
    <row r="125" spans="1:12" ht="24" customHeight="1" x14ac:dyDescent="0.3">
      <c r="A125" s="425"/>
      <c r="B125" s="158" t="s">
        <v>384</v>
      </c>
      <c r="C125" s="158"/>
      <c r="D125" s="158"/>
      <c r="E125" s="158"/>
      <c r="F125" s="158"/>
      <c r="G125" s="158"/>
      <c r="H125" s="158"/>
      <c r="I125" s="158"/>
      <c r="J125" s="158"/>
      <c r="K125" s="158"/>
      <c r="L125" s="158"/>
    </row>
    <row r="126" spans="1:12" ht="24" customHeight="1" x14ac:dyDescent="0.3">
      <c r="A126" s="425"/>
      <c r="B126" s="158" t="s">
        <v>384</v>
      </c>
      <c r="C126" s="158"/>
      <c r="D126" s="158"/>
      <c r="E126" s="158"/>
      <c r="F126" s="158"/>
      <c r="G126" s="158"/>
      <c r="H126" s="158"/>
      <c r="I126" s="158"/>
      <c r="J126" s="158"/>
      <c r="K126" s="158"/>
      <c r="L126" s="158"/>
    </row>
    <row r="127" spans="1:12" ht="24" customHeight="1" x14ac:dyDescent="0.3">
      <c r="A127" s="425"/>
      <c r="B127" s="158" t="s">
        <v>384</v>
      </c>
      <c r="C127" s="158"/>
      <c r="D127" s="158"/>
      <c r="E127" s="158"/>
      <c r="F127" s="158"/>
      <c r="G127" s="158"/>
      <c r="H127" s="158"/>
      <c r="I127" s="158"/>
      <c r="J127" s="158"/>
      <c r="K127" s="158"/>
      <c r="L127" s="158"/>
    </row>
    <row r="128" spans="1:12" ht="24" customHeight="1" x14ac:dyDescent="0.3">
      <c r="A128" s="425"/>
      <c r="B128" s="158" t="s">
        <v>384</v>
      </c>
      <c r="C128" s="158"/>
      <c r="D128" s="158"/>
      <c r="E128" s="158"/>
      <c r="F128" s="158"/>
      <c r="G128" s="158"/>
      <c r="H128" s="158"/>
      <c r="I128" s="158"/>
      <c r="J128" s="158"/>
      <c r="K128" s="158"/>
      <c r="L128" s="158"/>
    </row>
    <row r="129" spans="1:12" ht="24" customHeight="1" x14ac:dyDescent="0.3">
      <c r="A129" s="425"/>
      <c r="B129" s="158" t="s">
        <v>384</v>
      </c>
      <c r="C129" s="158"/>
      <c r="D129" s="158"/>
      <c r="E129" s="158"/>
      <c r="F129" s="158"/>
      <c r="G129" s="158"/>
      <c r="H129" s="158"/>
      <c r="I129" s="158"/>
      <c r="J129" s="158"/>
      <c r="K129" s="158"/>
      <c r="L129" s="158"/>
    </row>
    <row r="130" spans="1:12" ht="24" customHeight="1" x14ac:dyDescent="0.3">
      <c r="A130" s="425"/>
      <c r="B130" s="158" t="s">
        <v>384</v>
      </c>
      <c r="C130" s="158"/>
      <c r="D130" s="158"/>
      <c r="E130" s="158"/>
      <c r="F130" s="158"/>
      <c r="G130" s="158"/>
      <c r="H130" s="158"/>
      <c r="I130" s="158"/>
      <c r="J130" s="158"/>
      <c r="K130" s="158"/>
      <c r="L130" s="158"/>
    </row>
    <row r="131" spans="1:12" ht="24" customHeight="1" x14ac:dyDescent="0.3">
      <c r="A131" s="425"/>
      <c r="B131" s="158" t="s">
        <v>384</v>
      </c>
      <c r="C131" s="158"/>
      <c r="D131" s="158"/>
      <c r="E131" s="158"/>
      <c r="F131" s="158"/>
      <c r="G131" s="158"/>
      <c r="H131" s="158"/>
      <c r="I131" s="158"/>
      <c r="J131" s="158"/>
      <c r="K131" s="158"/>
      <c r="L131" s="158"/>
    </row>
    <row r="132" spans="1:12" ht="24" customHeight="1" x14ac:dyDescent="0.3">
      <c r="A132" s="425"/>
      <c r="B132" s="158"/>
      <c r="C132" s="158"/>
      <c r="D132" s="158"/>
      <c r="E132" s="158"/>
      <c r="F132" s="158"/>
      <c r="G132" s="158"/>
      <c r="H132" s="158"/>
      <c r="I132" s="158"/>
      <c r="J132" s="158"/>
      <c r="K132" s="158"/>
      <c r="L132" s="158"/>
    </row>
  </sheetData>
  <mergeCells count="36">
    <mergeCell ref="B111:L111"/>
    <mergeCell ref="B122:L122"/>
    <mergeCell ref="B89:E89"/>
    <mergeCell ref="B94:D94"/>
    <mergeCell ref="E94:L94"/>
    <mergeCell ref="E96:L96"/>
    <mergeCell ref="B97:D97"/>
    <mergeCell ref="B100:L100"/>
    <mergeCell ref="B84:L84"/>
    <mergeCell ref="C45:F45"/>
    <mergeCell ref="C46:F46"/>
    <mergeCell ref="C47:F47"/>
    <mergeCell ref="B55:F55"/>
    <mergeCell ref="B57:L57"/>
    <mergeCell ref="B63:L63"/>
    <mergeCell ref="B67:F67"/>
    <mergeCell ref="H70:L70"/>
    <mergeCell ref="B73:L73"/>
    <mergeCell ref="B78:E78"/>
    <mergeCell ref="H81:L81"/>
    <mergeCell ref="C44:F44"/>
    <mergeCell ref="B3:L3"/>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s>
  <hyperlinks>
    <hyperlink ref="M1" location="Tartalom!B1" display="tartalom" xr:uid="{00000000-0004-0000-0700-000000000000}"/>
    <hyperlink ref="M3" location="'PM-KV-03-01'!C61" display="folyamatábra" xr:uid="{00000000-0004-0000-0700-000001000000}"/>
  </hyperlinks>
  <pageMargins left="0.70866141732283472" right="0.70866141732283472" top="0.74803149606299213" bottom="0.74803149606299213" header="0.31496062992125984" footer="0.31496062992125984"/>
  <pageSetup paperSize="9" scale="77" fitToHeight="3" orientation="portrait" r:id="rId1"/>
  <headerFooter>
    <oddFooter>&amp;L&amp;F/&amp;A&amp;C&amp;P/&amp;N&amp;RDigitAudit/auditDok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704B-DB50-482C-84A0-86B918078A3F}">
  <dimension ref="A1:H88"/>
  <sheetViews>
    <sheetView showGridLines="0" zoomScaleNormal="100" workbookViewId="0">
      <selection sqref="A1:H1"/>
    </sheetView>
  </sheetViews>
  <sheetFormatPr defaultColWidth="9.109375" defaultRowHeight="14.4" x14ac:dyDescent="0.3"/>
  <cols>
    <col min="1" max="1" width="36.33203125" style="366" customWidth="1"/>
    <col min="2" max="2" width="46.44140625" style="367" customWidth="1"/>
    <col min="3" max="8" width="10.6640625" style="368" customWidth="1"/>
    <col min="9" max="16384" width="9.109375" style="326"/>
  </cols>
  <sheetData>
    <row r="1" spans="1:8" x14ac:dyDescent="0.3">
      <c r="A1" s="504" t="s">
        <v>490</v>
      </c>
      <c r="B1" s="504"/>
      <c r="C1" s="504"/>
      <c r="D1" s="504"/>
      <c r="E1" s="504"/>
      <c r="F1" s="504"/>
      <c r="G1" s="504"/>
      <c r="H1" s="504"/>
    </row>
    <row r="2" spans="1:8" ht="15" thickBot="1" x14ac:dyDescent="0.35">
      <c r="A2" s="333"/>
      <c r="B2" s="333"/>
      <c r="C2" s="334"/>
      <c r="D2" s="334"/>
      <c r="E2" s="334"/>
      <c r="F2" s="334"/>
      <c r="G2" s="334"/>
      <c r="H2" s="334"/>
    </row>
    <row r="3" spans="1:8" ht="15" thickBot="1" x14ac:dyDescent="0.35">
      <c r="A3" s="505" t="s">
        <v>491</v>
      </c>
      <c r="B3" s="506"/>
      <c r="C3" s="507"/>
      <c r="D3" s="507"/>
      <c r="E3" s="507"/>
      <c r="F3" s="507"/>
      <c r="G3" s="507"/>
      <c r="H3" s="508"/>
    </row>
    <row r="4" spans="1:8" x14ac:dyDescent="0.3">
      <c r="A4" s="335" t="s">
        <v>492</v>
      </c>
      <c r="B4" s="509"/>
      <c r="C4" s="510"/>
      <c r="D4" s="510"/>
      <c r="E4" s="510"/>
      <c r="F4" s="510"/>
      <c r="G4" s="510"/>
      <c r="H4" s="511"/>
    </row>
    <row r="5" spans="1:8" x14ac:dyDescent="0.3">
      <c r="A5" s="336" t="s">
        <v>493</v>
      </c>
      <c r="B5" s="512"/>
      <c r="C5" s="513"/>
      <c r="D5" s="513"/>
      <c r="E5" s="513"/>
      <c r="F5" s="513"/>
      <c r="G5" s="513"/>
      <c r="H5" s="514"/>
    </row>
    <row r="6" spans="1:8" ht="29.4" thickBot="1" x14ac:dyDescent="0.35">
      <c r="A6" s="337" t="s">
        <v>494</v>
      </c>
      <c r="B6" s="515"/>
      <c r="C6" s="516"/>
      <c r="D6" s="516"/>
      <c r="E6" s="516"/>
      <c r="F6" s="516"/>
      <c r="G6" s="516"/>
      <c r="H6" s="517"/>
    </row>
    <row r="7" spans="1:8" ht="15" thickBot="1" x14ac:dyDescent="0.35">
      <c r="A7" s="338"/>
      <c r="B7" s="339"/>
      <c r="C7" s="340"/>
      <c r="D7" s="340"/>
      <c r="E7" s="340"/>
      <c r="F7" s="340"/>
      <c r="G7" s="340"/>
      <c r="H7" s="340"/>
    </row>
    <row r="8" spans="1:8" ht="15" thickBot="1" x14ac:dyDescent="0.35">
      <c r="A8" s="518" t="s">
        <v>495</v>
      </c>
      <c r="B8" s="519"/>
      <c r="C8" s="519"/>
      <c r="D8" s="519"/>
      <c r="E8" s="519"/>
      <c r="F8" s="519"/>
      <c r="G8" s="519"/>
      <c r="H8" s="520"/>
    </row>
    <row r="9" spans="1:8" x14ac:dyDescent="0.3">
      <c r="A9" s="521" t="s">
        <v>496</v>
      </c>
      <c r="B9" s="522"/>
      <c r="C9" s="525" t="s">
        <v>497</v>
      </c>
      <c r="D9" s="526"/>
      <c r="E9" s="526"/>
      <c r="F9" s="526"/>
      <c r="G9" s="526"/>
      <c r="H9" s="527"/>
    </row>
    <row r="10" spans="1:8" ht="15" thickBot="1" x14ac:dyDescent="0.35">
      <c r="A10" s="523"/>
      <c r="B10" s="524"/>
      <c r="C10" s="341" t="s">
        <v>498</v>
      </c>
      <c r="D10" s="342" t="s">
        <v>499</v>
      </c>
      <c r="E10" s="342" t="s">
        <v>500</v>
      </c>
      <c r="F10" s="342" t="s">
        <v>501</v>
      </c>
      <c r="G10" s="342" t="s">
        <v>502</v>
      </c>
      <c r="H10" s="343" t="s">
        <v>503</v>
      </c>
    </row>
    <row r="11" spans="1:8" x14ac:dyDescent="0.3">
      <c r="A11" s="501" t="s">
        <v>504</v>
      </c>
      <c r="B11" s="344" t="s">
        <v>505</v>
      </c>
      <c r="C11" s="345"/>
      <c r="D11" s="346"/>
      <c r="E11" s="346"/>
      <c r="F11" s="346"/>
      <c r="G11" s="346"/>
      <c r="H11" s="347"/>
    </row>
    <row r="12" spans="1:8" x14ac:dyDescent="0.3">
      <c r="A12" s="502"/>
      <c r="B12" s="348" t="s">
        <v>506</v>
      </c>
      <c r="C12" s="349"/>
      <c r="D12" s="350"/>
      <c r="E12" s="350"/>
      <c r="F12" s="350"/>
      <c r="G12" s="350"/>
      <c r="H12" s="351"/>
    </row>
    <row r="13" spans="1:8" x14ac:dyDescent="0.3">
      <c r="A13" s="502"/>
      <c r="B13" s="348" t="s">
        <v>507</v>
      </c>
      <c r="C13" s="349"/>
      <c r="D13" s="350"/>
      <c r="E13" s="350"/>
      <c r="F13" s="350"/>
      <c r="G13" s="350"/>
      <c r="H13" s="351"/>
    </row>
    <row r="14" spans="1:8" x14ac:dyDescent="0.3">
      <c r="A14" s="502"/>
      <c r="B14" s="352" t="s">
        <v>508</v>
      </c>
      <c r="C14" s="349"/>
      <c r="D14" s="350"/>
      <c r="E14" s="350"/>
      <c r="F14" s="350"/>
      <c r="G14" s="350"/>
      <c r="H14" s="351"/>
    </row>
    <row r="15" spans="1:8" x14ac:dyDescent="0.3">
      <c r="A15" s="502"/>
      <c r="B15" s="352" t="s">
        <v>509</v>
      </c>
      <c r="C15" s="349"/>
      <c r="D15" s="350"/>
      <c r="E15" s="350"/>
      <c r="F15" s="350"/>
      <c r="G15" s="350"/>
      <c r="H15" s="351"/>
    </row>
    <row r="16" spans="1:8" x14ac:dyDescent="0.3">
      <c r="A16" s="502"/>
      <c r="B16" s="352" t="s">
        <v>510</v>
      </c>
      <c r="C16" s="349"/>
      <c r="D16" s="350"/>
      <c r="E16" s="350"/>
      <c r="F16" s="350"/>
      <c r="G16" s="350"/>
      <c r="H16" s="351"/>
    </row>
    <row r="17" spans="1:8" x14ac:dyDescent="0.3">
      <c r="A17" s="502"/>
      <c r="B17" s="352" t="s">
        <v>511</v>
      </c>
      <c r="C17" s="349"/>
      <c r="D17" s="350"/>
      <c r="E17" s="350"/>
      <c r="F17" s="350"/>
      <c r="G17" s="350"/>
      <c r="H17" s="351"/>
    </row>
    <row r="18" spans="1:8" x14ac:dyDescent="0.3">
      <c r="A18" s="502"/>
      <c r="B18" s="352" t="s">
        <v>512</v>
      </c>
      <c r="C18" s="349"/>
      <c r="D18" s="350"/>
      <c r="E18" s="350"/>
      <c r="F18" s="350"/>
      <c r="G18" s="350"/>
      <c r="H18" s="351"/>
    </row>
    <row r="19" spans="1:8" x14ac:dyDescent="0.3">
      <c r="A19" s="502"/>
      <c r="B19" s="352"/>
      <c r="C19" s="349"/>
      <c r="D19" s="350"/>
      <c r="E19" s="350"/>
      <c r="F19" s="350"/>
      <c r="G19" s="350"/>
      <c r="H19" s="351"/>
    </row>
    <row r="20" spans="1:8" ht="15" thickBot="1" x14ac:dyDescent="0.35">
      <c r="A20" s="503"/>
      <c r="B20" s="353" t="s">
        <v>513</v>
      </c>
      <c r="C20" s="354"/>
      <c r="D20" s="355"/>
      <c r="E20" s="355"/>
      <c r="F20" s="355"/>
      <c r="G20" s="355"/>
      <c r="H20" s="356"/>
    </row>
    <row r="21" spans="1:8" x14ac:dyDescent="0.3">
      <c r="A21" s="501" t="s">
        <v>514</v>
      </c>
      <c r="B21" s="357" t="s">
        <v>515</v>
      </c>
      <c r="C21" s="345"/>
      <c r="D21" s="346"/>
      <c r="E21" s="346"/>
      <c r="F21" s="346"/>
      <c r="G21" s="346"/>
      <c r="H21" s="347"/>
    </row>
    <row r="22" spans="1:8" x14ac:dyDescent="0.3">
      <c r="A22" s="502"/>
      <c r="B22" s="352" t="s">
        <v>516</v>
      </c>
      <c r="C22" s="349"/>
      <c r="D22" s="350"/>
      <c r="E22" s="350"/>
      <c r="F22" s="350"/>
      <c r="G22" s="350"/>
      <c r="H22" s="351"/>
    </row>
    <row r="23" spans="1:8" x14ac:dyDescent="0.3">
      <c r="A23" s="502"/>
      <c r="B23" s="352" t="s">
        <v>517</v>
      </c>
      <c r="C23" s="349"/>
      <c r="D23" s="350"/>
      <c r="E23" s="350"/>
      <c r="F23" s="350"/>
      <c r="G23" s="350"/>
      <c r="H23" s="351"/>
    </row>
    <row r="24" spans="1:8" x14ac:dyDescent="0.3">
      <c r="A24" s="502"/>
      <c r="B24" s="352" t="s">
        <v>518</v>
      </c>
      <c r="C24" s="349"/>
      <c r="D24" s="350"/>
      <c r="E24" s="350"/>
      <c r="F24" s="350"/>
      <c r="G24" s="350"/>
      <c r="H24" s="351"/>
    </row>
    <row r="25" spans="1:8" x14ac:dyDescent="0.3">
      <c r="A25" s="502"/>
      <c r="B25" s="352" t="s">
        <v>519</v>
      </c>
      <c r="C25" s="349"/>
      <c r="D25" s="350"/>
      <c r="E25" s="350"/>
      <c r="F25" s="350"/>
      <c r="G25" s="350"/>
      <c r="H25" s="351"/>
    </row>
    <row r="26" spans="1:8" x14ac:dyDescent="0.3">
      <c r="A26" s="502"/>
      <c r="B26" s="352" t="s">
        <v>520</v>
      </c>
      <c r="C26" s="349"/>
      <c r="D26" s="350"/>
      <c r="E26" s="350"/>
      <c r="F26" s="350"/>
      <c r="G26" s="350"/>
      <c r="H26" s="351"/>
    </row>
    <row r="27" spans="1:8" x14ac:dyDescent="0.3">
      <c r="A27" s="502"/>
      <c r="B27" s="352" t="s">
        <v>521</v>
      </c>
      <c r="C27" s="349"/>
      <c r="D27" s="350"/>
      <c r="E27" s="350"/>
      <c r="F27" s="350"/>
      <c r="G27" s="350"/>
      <c r="H27" s="351"/>
    </row>
    <row r="28" spans="1:8" x14ac:dyDescent="0.3">
      <c r="A28" s="502"/>
      <c r="B28" s="352" t="s">
        <v>512</v>
      </c>
      <c r="C28" s="349"/>
      <c r="D28" s="350"/>
      <c r="E28" s="350"/>
      <c r="F28" s="350"/>
      <c r="G28" s="350"/>
      <c r="H28" s="351"/>
    </row>
    <row r="29" spans="1:8" x14ac:dyDescent="0.3">
      <c r="A29" s="502"/>
      <c r="B29" s="352"/>
      <c r="C29" s="349"/>
      <c r="D29" s="350"/>
      <c r="E29" s="350"/>
      <c r="F29" s="350"/>
      <c r="G29" s="350"/>
      <c r="H29" s="351"/>
    </row>
    <row r="30" spans="1:8" ht="15" thickBot="1" x14ac:dyDescent="0.35">
      <c r="A30" s="503"/>
      <c r="B30" s="353" t="s">
        <v>513</v>
      </c>
      <c r="C30" s="354"/>
      <c r="D30" s="355"/>
      <c r="E30" s="355"/>
      <c r="F30" s="355"/>
      <c r="G30" s="355"/>
      <c r="H30" s="356"/>
    </row>
    <row r="31" spans="1:8" x14ac:dyDescent="0.3">
      <c r="A31" s="528" t="s">
        <v>522</v>
      </c>
      <c r="B31" s="357" t="s">
        <v>523</v>
      </c>
      <c r="C31" s="345"/>
      <c r="D31" s="346"/>
      <c r="E31" s="346"/>
      <c r="F31" s="346"/>
      <c r="G31" s="346"/>
      <c r="H31" s="347"/>
    </row>
    <row r="32" spans="1:8" x14ac:dyDescent="0.3">
      <c r="A32" s="529"/>
      <c r="B32" s="352" t="s">
        <v>524</v>
      </c>
      <c r="C32" s="349"/>
      <c r="D32" s="350"/>
      <c r="E32" s="350"/>
      <c r="F32" s="350"/>
      <c r="G32" s="350"/>
      <c r="H32" s="351"/>
    </row>
    <row r="33" spans="1:8" x14ac:dyDescent="0.3">
      <c r="A33" s="529"/>
      <c r="B33" s="352" t="s">
        <v>525</v>
      </c>
      <c r="C33" s="349"/>
      <c r="D33" s="350"/>
      <c r="E33" s="350"/>
      <c r="F33" s="350"/>
      <c r="G33" s="350"/>
      <c r="H33" s="351"/>
    </row>
    <row r="34" spans="1:8" ht="27.6" x14ac:dyDescent="0.3">
      <c r="A34" s="529"/>
      <c r="B34" s="358" t="s">
        <v>526</v>
      </c>
      <c r="C34" s="349"/>
      <c r="D34" s="350"/>
      <c r="E34" s="350"/>
      <c r="F34" s="350"/>
      <c r="G34" s="350"/>
      <c r="H34" s="351"/>
    </row>
    <row r="35" spans="1:8" x14ac:dyDescent="0.3">
      <c r="A35" s="529"/>
      <c r="B35" s="352" t="s">
        <v>527</v>
      </c>
      <c r="C35" s="349"/>
      <c r="D35" s="350"/>
      <c r="E35" s="350"/>
      <c r="F35" s="350"/>
      <c r="G35" s="350"/>
      <c r="H35" s="351"/>
    </row>
    <row r="36" spans="1:8" ht="27.6" x14ac:dyDescent="0.3">
      <c r="A36" s="529"/>
      <c r="B36" s="358" t="s">
        <v>528</v>
      </c>
      <c r="C36" s="349"/>
      <c r="D36" s="350"/>
      <c r="E36" s="350"/>
      <c r="F36" s="350"/>
      <c r="G36" s="350"/>
      <c r="H36" s="351"/>
    </row>
    <row r="37" spans="1:8" x14ac:dyDescent="0.3">
      <c r="A37" s="529"/>
      <c r="B37" s="352" t="s">
        <v>529</v>
      </c>
      <c r="C37" s="349"/>
      <c r="D37" s="350"/>
      <c r="E37" s="350"/>
      <c r="F37" s="350"/>
      <c r="G37" s="350"/>
      <c r="H37" s="351"/>
    </row>
    <row r="38" spans="1:8" x14ac:dyDescent="0.3">
      <c r="A38" s="529"/>
      <c r="B38" s="352" t="s">
        <v>530</v>
      </c>
      <c r="C38" s="349"/>
      <c r="D38" s="350"/>
      <c r="E38" s="350"/>
      <c r="F38" s="350"/>
      <c r="G38" s="350"/>
      <c r="H38" s="351"/>
    </row>
    <row r="39" spans="1:8" x14ac:dyDescent="0.3">
      <c r="A39" s="529"/>
      <c r="B39" s="352" t="s">
        <v>531</v>
      </c>
      <c r="C39" s="349"/>
      <c r="D39" s="350"/>
      <c r="E39" s="350"/>
      <c r="F39" s="350"/>
      <c r="G39" s="350"/>
      <c r="H39" s="351"/>
    </row>
    <row r="40" spans="1:8" x14ac:dyDescent="0.3">
      <c r="A40" s="529"/>
      <c r="B40" s="352" t="s">
        <v>532</v>
      </c>
      <c r="C40" s="349"/>
      <c r="D40" s="350"/>
      <c r="E40" s="350"/>
      <c r="F40" s="350"/>
      <c r="G40" s="350"/>
      <c r="H40" s="351"/>
    </row>
    <row r="41" spans="1:8" x14ac:dyDescent="0.3">
      <c r="A41" s="529"/>
      <c r="B41" s="352" t="s">
        <v>512</v>
      </c>
      <c r="C41" s="349"/>
      <c r="D41" s="350"/>
      <c r="E41" s="350"/>
      <c r="F41" s="350"/>
      <c r="G41" s="350"/>
      <c r="H41" s="351"/>
    </row>
    <row r="42" spans="1:8" x14ac:dyDescent="0.3">
      <c r="A42" s="529"/>
      <c r="B42" s="352"/>
      <c r="C42" s="349"/>
      <c r="D42" s="350"/>
      <c r="E42" s="350"/>
      <c r="F42" s="350"/>
      <c r="G42" s="350"/>
      <c r="H42" s="351"/>
    </row>
    <row r="43" spans="1:8" ht="15" thickBot="1" x14ac:dyDescent="0.35">
      <c r="A43" s="530"/>
      <c r="B43" s="353" t="s">
        <v>513</v>
      </c>
      <c r="C43" s="354"/>
      <c r="D43" s="355"/>
      <c r="E43" s="355"/>
      <c r="F43" s="355"/>
      <c r="G43" s="355"/>
      <c r="H43" s="356"/>
    </row>
    <row r="44" spans="1:8" x14ac:dyDescent="0.3">
      <c r="A44" s="501" t="s">
        <v>533</v>
      </c>
      <c r="B44" s="357" t="s">
        <v>534</v>
      </c>
      <c r="C44" s="345"/>
      <c r="D44" s="346"/>
      <c r="E44" s="346"/>
      <c r="F44" s="346"/>
      <c r="G44" s="346"/>
      <c r="H44" s="347"/>
    </row>
    <row r="45" spans="1:8" x14ac:dyDescent="0.3">
      <c r="A45" s="502"/>
      <c r="B45" s="359" t="s">
        <v>535</v>
      </c>
      <c r="C45" s="349"/>
      <c r="D45" s="350"/>
      <c r="E45" s="350"/>
      <c r="F45" s="350"/>
      <c r="G45" s="350"/>
      <c r="H45" s="351"/>
    </row>
    <row r="46" spans="1:8" x14ac:dyDescent="0.3">
      <c r="A46" s="502"/>
      <c r="B46" s="359" t="s">
        <v>536</v>
      </c>
      <c r="C46" s="349"/>
      <c r="D46" s="350"/>
      <c r="E46" s="350"/>
      <c r="F46" s="350"/>
      <c r="G46" s="350"/>
      <c r="H46" s="351"/>
    </row>
    <row r="47" spans="1:8" x14ac:dyDescent="0.3">
      <c r="A47" s="502"/>
      <c r="B47" s="352" t="s">
        <v>537</v>
      </c>
      <c r="C47" s="349"/>
      <c r="D47" s="350"/>
      <c r="E47" s="350"/>
      <c r="F47" s="350"/>
      <c r="G47" s="350"/>
      <c r="H47" s="351"/>
    </row>
    <row r="48" spans="1:8" x14ac:dyDescent="0.3">
      <c r="A48" s="502"/>
      <c r="B48" s="352" t="s">
        <v>538</v>
      </c>
      <c r="C48" s="349"/>
      <c r="D48" s="350"/>
      <c r="E48" s="350"/>
      <c r="F48" s="350"/>
      <c r="G48" s="350"/>
      <c r="H48" s="351"/>
    </row>
    <row r="49" spans="1:8" x14ac:dyDescent="0.3">
      <c r="A49" s="502"/>
      <c r="B49" s="352" t="s">
        <v>539</v>
      </c>
      <c r="C49" s="349"/>
      <c r="D49" s="350"/>
      <c r="E49" s="350"/>
      <c r="F49" s="350"/>
      <c r="G49" s="350"/>
      <c r="H49" s="351"/>
    </row>
    <row r="50" spans="1:8" x14ac:dyDescent="0.3">
      <c r="A50" s="502"/>
      <c r="B50" s="352" t="s">
        <v>512</v>
      </c>
      <c r="C50" s="349"/>
      <c r="D50" s="350"/>
      <c r="E50" s="350"/>
      <c r="F50" s="350"/>
      <c r="G50" s="350"/>
      <c r="H50" s="351"/>
    </row>
    <row r="51" spans="1:8" x14ac:dyDescent="0.3">
      <c r="A51" s="502"/>
      <c r="B51" s="352"/>
      <c r="C51" s="349"/>
      <c r="D51" s="350"/>
      <c r="E51" s="350"/>
      <c r="F51" s="350"/>
      <c r="G51" s="350"/>
      <c r="H51" s="351"/>
    </row>
    <row r="52" spans="1:8" ht="15" thickBot="1" x14ac:dyDescent="0.35">
      <c r="A52" s="503"/>
      <c r="B52" s="353" t="s">
        <v>513</v>
      </c>
      <c r="C52" s="354"/>
      <c r="D52" s="355"/>
      <c r="E52" s="355"/>
      <c r="F52" s="355"/>
      <c r="G52" s="355"/>
      <c r="H52" s="356"/>
    </row>
    <row r="53" spans="1:8" x14ac:dyDescent="0.3">
      <c r="A53" s="501" t="s">
        <v>540</v>
      </c>
      <c r="B53" s="357" t="s">
        <v>541</v>
      </c>
      <c r="C53" s="345"/>
      <c r="D53" s="346"/>
      <c r="E53" s="346"/>
      <c r="F53" s="346"/>
      <c r="G53" s="346"/>
      <c r="H53" s="347"/>
    </row>
    <row r="54" spans="1:8" x14ac:dyDescent="0.3">
      <c r="A54" s="502"/>
      <c r="B54" s="352" t="s">
        <v>542</v>
      </c>
      <c r="C54" s="349"/>
      <c r="D54" s="350"/>
      <c r="E54" s="350"/>
      <c r="F54" s="350"/>
      <c r="G54" s="350"/>
      <c r="H54" s="351"/>
    </row>
    <row r="55" spans="1:8" ht="27.6" x14ac:dyDescent="0.3">
      <c r="A55" s="502"/>
      <c r="B55" s="358" t="s">
        <v>543</v>
      </c>
      <c r="C55" s="349"/>
      <c r="D55" s="350"/>
      <c r="E55" s="350"/>
      <c r="F55" s="350"/>
      <c r="G55" s="350"/>
      <c r="H55" s="351"/>
    </row>
    <row r="56" spans="1:8" ht="27.6" x14ac:dyDescent="0.3">
      <c r="A56" s="502"/>
      <c r="B56" s="358" t="s">
        <v>544</v>
      </c>
      <c r="C56" s="349"/>
      <c r="D56" s="350"/>
      <c r="E56" s="350"/>
      <c r="F56" s="350"/>
      <c r="G56" s="350"/>
      <c r="H56" s="351"/>
    </row>
    <row r="57" spans="1:8" x14ac:dyDescent="0.3">
      <c r="A57" s="502"/>
      <c r="B57" s="352" t="s">
        <v>545</v>
      </c>
      <c r="C57" s="349"/>
      <c r="D57" s="350"/>
      <c r="E57" s="350"/>
      <c r="F57" s="350"/>
      <c r="G57" s="350"/>
      <c r="H57" s="351"/>
    </row>
    <row r="58" spans="1:8" x14ac:dyDescent="0.3">
      <c r="A58" s="502"/>
      <c r="B58" s="352" t="s">
        <v>546</v>
      </c>
      <c r="C58" s="349"/>
      <c r="D58" s="350"/>
      <c r="E58" s="350"/>
      <c r="F58" s="350"/>
      <c r="G58" s="350"/>
      <c r="H58" s="351"/>
    </row>
    <row r="59" spans="1:8" x14ac:dyDescent="0.3">
      <c r="A59" s="502"/>
      <c r="B59" s="352" t="s">
        <v>547</v>
      </c>
      <c r="C59" s="349"/>
      <c r="D59" s="350"/>
      <c r="E59" s="350"/>
      <c r="F59" s="350"/>
      <c r="G59" s="350"/>
      <c r="H59" s="351"/>
    </row>
    <row r="60" spans="1:8" x14ac:dyDescent="0.3">
      <c r="A60" s="502"/>
      <c r="B60" s="352" t="s">
        <v>548</v>
      </c>
      <c r="C60" s="349"/>
      <c r="D60" s="350"/>
      <c r="E60" s="350"/>
      <c r="F60" s="350"/>
      <c r="G60" s="350"/>
      <c r="H60" s="351"/>
    </row>
    <row r="61" spans="1:8" x14ac:dyDescent="0.3">
      <c r="A61" s="502"/>
      <c r="B61" s="352" t="s">
        <v>512</v>
      </c>
      <c r="C61" s="349"/>
      <c r="D61" s="350"/>
      <c r="E61" s="350"/>
      <c r="F61" s="350"/>
      <c r="G61" s="350"/>
      <c r="H61" s="351"/>
    </row>
    <row r="62" spans="1:8" x14ac:dyDescent="0.3">
      <c r="A62" s="502"/>
      <c r="B62" s="352"/>
      <c r="C62" s="349"/>
      <c r="D62" s="350"/>
      <c r="E62" s="350"/>
      <c r="F62" s="350"/>
      <c r="G62" s="350"/>
      <c r="H62" s="351"/>
    </row>
    <row r="63" spans="1:8" ht="15" thickBot="1" x14ac:dyDescent="0.35">
      <c r="A63" s="503"/>
      <c r="B63" s="353" t="s">
        <v>513</v>
      </c>
      <c r="C63" s="354"/>
      <c r="D63" s="355"/>
      <c r="E63" s="355"/>
      <c r="F63" s="355"/>
      <c r="G63" s="355"/>
      <c r="H63" s="356"/>
    </row>
    <row r="64" spans="1:8" x14ac:dyDescent="0.3">
      <c r="A64" s="501" t="s">
        <v>549</v>
      </c>
      <c r="B64" s="357" t="s">
        <v>550</v>
      </c>
      <c r="C64" s="345"/>
      <c r="D64" s="346"/>
      <c r="E64" s="346"/>
      <c r="F64" s="346"/>
      <c r="G64" s="346"/>
      <c r="H64" s="347"/>
    </row>
    <row r="65" spans="1:8" x14ac:dyDescent="0.3">
      <c r="A65" s="502"/>
      <c r="B65" s="352" t="s">
        <v>551</v>
      </c>
      <c r="C65" s="349"/>
      <c r="D65" s="350"/>
      <c r="E65" s="350"/>
      <c r="F65" s="350"/>
      <c r="G65" s="350"/>
      <c r="H65" s="351"/>
    </row>
    <row r="66" spans="1:8" x14ac:dyDescent="0.3">
      <c r="A66" s="502"/>
      <c r="B66" s="352" t="s">
        <v>552</v>
      </c>
      <c r="C66" s="349"/>
      <c r="D66" s="350"/>
      <c r="E66" s="350"/>
      <c r="F66" s="350"/>
      <c r="G66" s="350"/>
      <c r="H66" s="351"/>
    </row>
    <row r="67" spans="1:8" x14ac:dyDescent="0.3">
      <c r="A67" s="502"/>
      <c r="B67" s="352" t="s">
        <v>553</v>
      </c>
      <c r="C67" s="349"/>
      <c r="D67" s="350"/>
      <c r="E67" s="350"/>
      <c r="F67" s="350"/>
      <c r="G67" s="350"/>
      <c r="H67" s="351"/>
    </row>
    <row r="68" spans="1:8" x14ac:dyDescent="0.3">
      <c r="A68" s="502"/>
      <c r="B68" s="352" t="s">
        <v>554</v>
      </c>
      <c r="C68" s="349"/>
      <c r="D68" s="350"/>
      <c r="E68" s="350"/>
      <c r="F68" s="350"/>
      <c r="G68" s="350"/>
      <c r="H68" s="351"/>
    </row>
    <row r="69" spans="1:8" x14ac:dyDescent="0.3">
      <c r="A69" s="502"/>
      <c r="B69" s="352" t="s">
        <v>555</v>
      </c>
      <c r="C69" s="349"/>
      <c r="D69" s="350"/>
      <c r="E69" s="350"/>
      <c r="F69" s="350"/>
      <c r="G69" s="350"/>
      <c r="H69" s="351"/>
    </row>
    <row r="70" spans="1:8" x14ac:dyDescent="0.3">
      <c r="A70" s="502"/>
      <c r="B70" s="352" t="s">
        <v>512</v>
      </c>
      <c r="C70" s="349"/>
      <c r="D70" s="350"/>
      <c r="E70" s="350"/>
      <c r="F70" s="350"/>
      <c r="G70" s="350"/>
      <c r="H70" s="351"/>
    </row>
    <row r="71" spans="1:8" x14ac:dyDescent="0.3">
      <c r="A71" s="502"/>
      <c r="B71" s="352"/>
      <c r="C71" s="349"/>
      <c r="D71" s="350"/>
      <c r="E71" s="350"/>
      <c r="F71" s="350"/>
      <c r="G71" s="350"/>
      <c r="H71" s="351"/>
    </row>
    <row r="72" spans="1:8" ht="15" thickBot="1" x14ac:dyDescent="0.35">
      <c r="A72" s="503"/>
      <c r="B72" s="353" t="s">
        <v>513</v>
      </c>
      <c r="C72" s="354"/>
      <c r="D72" s="355"/>
      <c r="E72" s="355"/>
      <c r="F72" s="355"/>
      <c r="G72" s="355"/>
      <c r="H72" s="356"/>
    </row>
    <row r="73" spans="1:8" x14ac:dyDescent="0.3">
      <c r="A73" s="501" t="s">
        <v>556</v>
      </c>
      <c r="B73" s="357" t="s">
        <v>557</v>
      </c>
      <c r="C73" s="345"/>
      <c r="D73" s="346"/>
      <c r="E73" s="346"/>
      <c r="F73" s="346"/>
      <c r="G73" s="346"/>
      <c r="H73" s="347"/>
    </row>
    <row r="74" spans="1:8" x14ac:dyDescent="0.3">
      <c r="A74" s="502"/>
      <c r="B74" s="352" t="s">
        <v>558</v>
      </c>
      <c r="C74" s="349"/>
      <c r="D74" s="350"/>
      <c r="E74" s="350"/>
      <c r="F74" s="350"/>
      <c r="G74" s="350"/>
      <c r="H74" s="351"/>
    </row>
    <row r="75" spans="1:8" x14ac:dyDescent="0.3">
      <c r="A75" s="502"/>
      <c r="B75" s="352" t="s">
        <v>512</v>
      </c>
      <c r="C75" s="349"/>
      <c r="D75" s="350"/>
      <c r="E75" s="350"/>
      <c r="F75" s="350"/>
      <c r="G75" s="350"/>
      <c r="H75" s="351"/>
    </row>
    <row r="76" spans="1:8" x14ac:dyDescent="0.3">
      <c r="A76" s="502"/>
      <c r="B76" s="348"/>
      <c r="C76" s="349"/>
      <c r="D76" s="350"/>
      <c r="E76" s="350"/>
      <c r="F76" s="350"/>
      <c r="G76" s="350"/>
      <c r="H76" s="351"/>
    </row>
    <row r="77" spans="1:8" ht="15" thickBot="1" x14ac:dyDescent="0.35">
      <c r="A77" s="503"/>
      <c r="B77" s="353" t="s">
        <v>513</v>
      </c>
      <c r="C77" s="354"/>
      <c r="D77" s="355"/>
      <c r="E77" s="355"/>
      <c r="F77" s="355"/>
      <c r="G77" s="355"/>
      <c r="H77" s="356"/>
    </row>
    <row r="78" spans="1:8" x14ac:dyDescent="0.3">
      <c r="A78" s="501" t="s">
        <v>559</v>
      </c>
      <c r="B78" s="344" t="s">
        <v>560</v>
      </c>
      <c r="C78" s="345"/>
      <c r="D78" s="346"/>
      <c r="E78" s="346"/>
      <c r="F78" s="346"/>
      <c r="G78" s="346"/>
      <c r="H78" s="347"/>
    </row>
    <row r="79" spans="1:8" x14ac:dyDescent="0.3">
      <c r="A79" s="502"/>
      <c r="B79" s="348" t="s">
        <v>561</v>
      </c>
      <c r="C79" s="349"/>
      <c r="D79" s="350"/>
      <c r="E79" s="350"/>
      <c r="F79" s="350"/>
      <c r="G79" s="350"/>
      <c r="H79" s="351"/>
    </row>
    <row r="80" spans="1:8" x14ac:dyDescent="0.3">
      <c r="A80" s="502"/>
      <c r="B80" s="348" t="s">
        <v>562</v>
      </c>
      <c r="C80" s="349"/>
      <c r="D80" s="350"/>
      <c r="E80" s="350"/>
      <c r="F80" s="350"/>
      <c r="G80" s="350"/>
      <c r="H80" s="351"/>
    </row>
    <row r="81" spans="1:8" x14ac:dyDescent="0.3">
      <c r="A81" s="502"/>
      <c r="B81" s="348" t="s">
        <v>512</v>
      </c>
      <c r="C81" s="349"/>
      <c r="D81" s="350"/>
      <c r="E81" s="350"/>
      <c r="F81" s="350"/>
      <c r="G81" s="350"/>
      <c r="H81" s="351"/>
    </row>
    <row r="82" spans="1:8" x14ac:dyDescent="0.3">
      <c r="A82" s="502"/>
      <c r="B82" s="348"/>
      <c r="C82" s="349"/>
      <c r="D82" s="350"/>
      <c r="E82" s="350"/>
      <c r="F82" s="350"/>
      <c r="G82" s="350"/>
      <c r="H82" s="351"/>
    </row>
    <row r="83" spans="1:8" ht="15" thickBot="1" x14ac:dyDescent="0.35">
      <c r="A83" s="503"/>
      <c r="B83" s="360" t="s">
        <v>513</v>
      </c>
      <c r="C83" s="354"/>
      <c r="D83" s="355"/>
      <c r="E83" s="355"/>
      <c r="F83" s="355"/>
      <c r="G83" s="355"/>
      <c r="H83" s="356"/>
    </row>
    <row r="84" spans="1:8" x14ac:dyDescent="0.3">
      <c r="A84" s="531" t="s">
        <v>563</v>
      </c>
      <c r="B84" s="361"/>
      <c r="C84" s="362"/>
      <c r="D84" s="363"/>
      <c r="E84" s="363"/>
      <c r="F84" s="363"/>
      <c r="G84" s="363"/>
      <c r="H84" s="364"/>
    </row>
    <row r="85" spans="1:8" x14ac:dyDescent="0.3">
      <c r="A85" s="531"/>
      <c r="B85" s="348"/>
      <c r="C85" s="349"/>
      <c r="D85" s="350"/>
      <c r="E85" s="350"/>
      <c r="F85" s="350"/>
      <c r="G85" s="350"/>
      <c r="H85" s="351"/>
    </row>
    <row r="86" spans="1:8" x14ac:dyDescent="0.3">
      <c r="A86" s="531"/>
      <c r="B86" s="348"/>
      <c r="C86" s="349"/>
      <c r="D86" s="350"/>
      <c r="E86" s="350"/>
      <c r="F86" s="350"/>
      <c r="G86" s="350"/>
      <c r="H86" s="351"/>
    </row>
    <row r="87" spans="1:8" x14ac:dyDescent="0.3">
      <c r="A87" s="531"/>
      <c r="B87" s="348"/>
      <c r="C87" s="349"/>
      <c r="D87" s="350"/>
      <c r="E87" s="350"/>
      <c r="F87" s="350"/>
      <c r="G87" s="350"/>
      <c r="H87" s="351"/>
    </row>
    <row r="88" spans="1:8" ht="15" thickBot="1" x14ac:dyDescent="0.35">
      <c r="A88" s="532"/>
      <c r="B88" s="365"/>
      <c r="C88" s="354"/>
      <c r="D88" s="355"/>
      <c r="E88" s="355"/>
      <c r="F88" s="355"/>
      <c r="G88" s="355"/>
      <c r="H88" s="356"/>
    </row>
  </sheetData>
  <mergeCells count="17">
    <mergeCell ref="A53:A63"/>
    <mergeCell ref="A64:A72"/>
    <mergeCell ref="A73:A77"/>
    <mergeCell ref="A78:A83"/>
    <mergeCell ref="A84:A88"/>
    <mergeCell ref="A44:A52"/>
    <mergeCell ref="A1:H1"/>
    <mergeCell ref="A3:H3"/>
    <mergeCell ref="B4:H4"/>
    <mergeCell ref="B5:H5"/>
    <mergeCell ref="B6:H6"/>
    <mergeCell ref="A8:H8"/>
    <mergeCell ref="A9:B10"/>
    <mergeCell ref="C9:H9"/>
    <mergeCell ref="A11:A20"/>
    <mergeCell ref="A21:A30"/>
    <mergeCell ref="A31:A43"/>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17</vt:i4>
      </vt:variant>
    </vt:vector>
  </HeadingPairs>
  <TitlesOfParts>
    <vt:vector size="27" baseType="lpstr">
      <vt:lpstr>Tartalom</vt:lpstr>
      <vt:lpstr>PM-KV-03-00</vt:lpstr>
      <vt:lpstr>PM-KV-03-01</vt:lpstr>
      <vt:lpstr>PM-KV-03-04</vt:lpstr>
      <vt:lpstr>PM-KV-03-05</vt:lpstr>
      <vt:lpstr>PM-KV-03-06</vt:lpstr>
      <vt:lpstr>PM-KV-03-07</vt:lpstr>
      <vt:lpstr>PM-KV-03-08</vt:lpstr>
      <vt:lpstr>Vagyonforrás nyilatkozat</vt:lpstr>
      <vt:lpstr>Alapa</vt:lpstr>
      <vt:lpstr>'PM-KV-03-00'!Nyomtatási_cím</vt:lpstr>
      <vt:lpstr>'Vagyonforrás nyilatkozat'!Nyomtatási_cím</vt:lpstr>
      <vt:lpstr>'PM-KV-03-00'!Nyomtatási_terület</vt:lpstr>
      <vt:lpstr>'PM-KV-03-01'!Nyomtatási_terület</vt:lpstr>
      <vt:lpstr>'PM-KV-03-04'!Nyomtatási_terület</vt:lpstr>
      <vt:lpstr>'PM-KV-03-05'!Nyomtatási_terület</vt:lpstr>
      <vt:lpstr>'PM-KV-03-06'!Nyomtatási_terület</vt:lpstr>
      <vt:lpstr>'PM-KV-03-07'!Nyomtatási_terület</vt:lpstr>
      <vt:lpstr>'PM-KV-03-08'!Nyomtatási_terület</vt:lpstr>
      <vt:lpstr>Tartalom!Nyomtatási_terület</vt:lpstr>
      <vt:lpstr>'Vagyonforrás nyilatkozat'!Nyomtatási_terület</vt:lpstr>
      <vt:lpstr>Alapa!TABLE</vt:lpstr>
      <vt:lpstr>Alapa!TABLE_2</vt:lpstr>
      <vt:lpstr>'PM-KV-03-04'!tz</vt:lpstr>
      <vt:lpstr>'PM-KV-03-06'!ui</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v.1.24.50.0.0#2025.10.01.</dc:description>
  <cp:lastPrinted>2025-08-01T10:53:42Z</cp:lastPrinted>
  <dcterms:created xsi:type="dcterms:W3CDTF">2017-10-19T16:16:17Z</dcterms:created>
  <dcterms:modified xsi:type="dcterms:W3CDTF">2025-08-01T10:53:55Z</dcterms:modified>
</cp:coreProperties>
</file>