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Iroda\"/>
    </mc:Choice>
  </mc:AlternateContent>
  <xr:revisionPtr revIDLastSave="0" documentId="13_ncr:1_{EEEF2F93-3784-43B0-B0AF-AE65E22D8D4E}" xr6:coauthVersionLast="36" xr6:coauthVersionMax="36" xr10:uidLastSave="{00000000-0000-0000-0000-000000000000}"/>
  <bookViews>
    <workbookView xWindow="3732" yWindow="2832" windowWidth="21600" windowHeight="11148" xr2:uid="{00000000-000D-0000-FFFF-FFFF00000000}"/>
  </bookViews>
  <sheets>
    <sheet name="Tartalom" sheetId="18" r:id="rId1"/>
    <sheet name="PM-KV-03-00" sheetId="1" r:id="rId2"/>
    <sheet name="PM-KV-03-01" sheetId="2" r:id="rId3"/>
    <sheet name="PM-KV-03-02" sheetId="3" r:id="rId4"/>
    <sheet name="PM-KV-03-03" sheetId="4" r:id="rId5"/>
    <sheet name="PM-KV-03-04" sheetId="5" r:id="rId6"/>
    <sheet name="PM-KV-03-05" sheetId="6" r:id="rId7"/>
    <sheet name="PM-KV-03-06" sheetId="7" r:id="rId8"/>
    <sheet name="PM-KV-03-07" sheetId="8" r:id="rId9"/>
    <sheet name="PM-KV-03-08" sheetId="9" r:id="rId10"/>
    <sheet name="PM-KV-03-09" sheetId="10" r:id="rId11"/>
    <sheet name="PM-KV-03-10" sheetId="11" r:id="rId12"/>
    <sheet name="PM-KV-03-11" sheetId="12" r:id="rId13"/>
    <sheet name="PM-KV-03-12" sheetId="13" r:id="rId14"/>
    <sheet name="PM-KV-03-13" sheetId="14" r:id="rId15"/>
    <sheet name="PM-KV-03-14" sheetId="19" r:id="rId16"/>
    <sheet name="PM-KV-03-15" sheetId="15" r:id="rId17"/>
    <sheet name="PM-KV-03-16" sheetId="16" r:id="rId18"/>
    <sheet name="Alapa" sheetId="17" r:id="rId19"/>
  </sheets>
  <externalReferences>
    <externalReference r:id="rId20"/>
    <externalReference r:id="rId21"/>
    <externalReference r:id="rId22"/>
    <externalReference r:id="rId23"/>
    <externalReference r:id="rId24"/>
    <externalReference r:id="rId25"/>
  </externalReferences>
  <definedNames>
    <definedName name="__nev1">#REF!</definedName>
    <definedName name="__nev10">#REF!</definedName>
    <definedName name="__nev11">#REF!</definedName>
    <definedName name="__nev12">#REF!</definedName>
    <definedName name="__nev13">#REF!</definedName>
    <definedName name="__nev14">#REF!</definedName>
    <definedName name="__nev15">#REF!</definedName>
    <definedName name="__nev2">#REF!</definedName>
    <definedName name="__nev3">#REF!</definedName>
    <definedName name="__nev4">#REF!</definedName>
    <definedName name="__nev5">#REF!</definedName>
    <definedName name="__nev6">#REF!</definedName>
    <definedName name="__nev7">#REF!</definedName>
    <definedName name="__nev8">#REF!</definedName>
    <definedName name="__nev9">#REF!</definedName>
    <definedName name="_xlnm._FilterDatabase" localSheetId="13" hidden="1">'PM-KV-03-12'!$B$13:$M$23</definedName>
    <definedName name="_xlnm._FilterDatabase" localSheetId="17" hidden="1">'PM-KV-03-16'!$B$10:$I$10</definedName>
    <definedName name="_nev1">#REF!</definedName>
    <definedName name="_nev10">#REF!</definedName>
    <definedName name="_nev11">#REF!</definedName>
    <definedName name="_nev12">#REF!</definedName>
    <definedName name="_nev13">#REF!</definedName>
    <definedName name="_nev14">#REF!</definedName>
    <definedName name="_nev15">#REF!</definedName>
    <definedName name="_nev2">#REF!</definedName>
    <definedName name="_nev3">#REF!</definedName>
    <definedName name="_nev4">#REF!</definedName>
    <definedName name="_nev5">#REF!</definedName>
    <definedName name="_nev6">#REF!</definedName>
    <definedName name="_nev7">#REF!</definedName>
    <definedName name="_nev8">#REF!</definedName>
    <definedName name="_nev9">#REF!</definedName>
    <definedName name="A.I.L1" localSheetId="14">#REF!</definedName>
    <definedName name="A.I.L1">#REF!</definedName>
    <definedName name="A.I.L2" localSheetId="14">#REF!</definedName>
    <definedName name="A.I.L2">#REF!</definedName>
    <definedName name="A.II.L1." localSheetId="14">#REF!</definedName>
    <definedName name="A.II.L1.">#REF!</definedName>
    <definedName name="A.II.L2" localSheetId="18">'[1]8. L.A.II.6.'!#REF!</definedName>
    <definedName name="A.II.L2" localSheetId="14">'[2]8. L.A.II.6.'!#REF!</definedName>
    <definedName name="A.II.L2">'[2]8. L.A.II.6.'!#REF!</definedName>
    <definedName name="A.II.L2_1" localSheetId="18">#REF!</definedName>
    <definedName name="A.II.L2_1" localSheetId="14">'[3]8. L.A.II.6.'!#REF!</definedName>
    <definedName name="A.II.L2_1">'[3]8. L.A.II.6.'!#REF!</definedName>
    <definedName name="A.II.L3" localSheetId="18">#REF!</definedName>
    <definedName name="A.II.L3" localSheetId="14">'[4]8. L.A.II.6.'!#REF!</definedName>
    <definedName name="A.II.L3">'[4]8. L.A.II.6.'!#REF!</definedName>
    <definedName name="A.III.L1." localSheetId="14">#REF!</definedName>
    <definedName name="A.III.L1.">#REF!</definedName>
    <definedName name="A.III.L2." localSheetId="18">'[1]11. L.A.III.2.,4.,5.'!#REF!</definedName>
    <definedName name="A.III.L2." localSheetId="14">'[2]11. L.A.III.2.,4.,5.'!#REF!</definedName>
    <definedName name="A.III.L2.">'[2]11. L.A.III.2.,4.,5.'!#REF!</definedName>
    <definedName name="_xlnm.Database" localSheetId="18">[5]Tartalomj.!$A$1:$D$108</definedName>
    <definedName name="_xlnm.Database">[6]Tartalomj.!$A$1:$D$108</definedName>
    <definedName name="as" localSheetId="8">'PM-KV-03-07'!$B$4:$L$76</definedName>
    <definedName name="bn" localSheetId="17">'PM-KV-03-16'!$7:$10</definedName>
    <definedName name="cv" localSheetId="4">'PM-KV-03-03'!$27:$27</definedName>
    <definedName name="df" localSheetId="10">'PM-KV-03-09'!$B$4:$L$34</definedName>
    <definedName name="er" localSheetId="3">'PM-KV-03-02'!$B$4:$L$36</definedName>
    <definedName name="fg" localSheetId="11">'PM-KV-03-10'!$B$4:$L$53</definedName>
    <definedName name="gh" localSheetId="12">'PM-KV-03-11'!$B$4:$L$59</definedName>
    <definedName name="hj" localSheetId="13">'PM-KV-03-12'!$B$4:$O$23</definedName>
    <definedName name="jk" localSheetId="14">'PM-KV-03-13'!$B$4:$G$44</definedName>
    <definedName name="K" localSheetId="0" hidden="1">{#N/A,#N/A,TRUE,"A1";#N/A,#N/A,TRUE,"A2";#N/A,#N/A,TRUE,"B1"}</definedName>
    <definedName name="K" hidden="1">{#N/A,#N/A,TRUE,"A1";#N/A,#N/A,TRUE,"A2";#N/A,#N/A,TRUE,"B1"}</definedName>
    <definedName name="kl" localSheetId="16">'PM-KV-03-15'!$B$4:$G$40</definedName>
    <definedName name="MPR">#REF!</definedName>
    <definedName name="nyomtat">#REF!</definedName>
    <definedName name="_xlnm.Print_Titles" localSheetId="13">'PM-KV-03-12'!$13:$13</definedName>
    <definedName name="_xlnm.Print_Titles" localSheetId="17">'PM-KV-03-16'!$10:$10</definedName>
    <definedName name="_xlnm.Print_Area" localSheetId="1">'PM-KV-03-00'!$B$3:$W$122</definedName>
    <definedName name="_xlnm.Print_Area" localSheetId="2">'PM-KV-03-01'!$B$3:$I$139</definedName>
    <definedName name="_xlnm.Print_Area" localSheetId="3">'PM-KV-03-02'!$B$4:$L$36</definedName>
    <definedName name="_xlnm.Print_Area" localSheetId="4">'PM-KV-03-03'!$B$4:$E$79</definedName>
    <definedName name="_xlnm.Print_Area" localSheetId="5">'PM-KV-03-04'!$B$4:$L$76</definedName>
    <definedName name="_xlnm.Print_Area" localSheetId="6">'PM-KV-03-05'!$B$4:$L$62</definedName>
    <definedName name="_xlnm.Print_Area" localSheetId="7">'PM-KV-03-06'!$B$4:$E$134</definedName>
    <definedName name="_xlnm.Print_Area" localSheetId="8">'PM-KV-03-07'!$B$4:$L$78</definedName>
    <definedName name="_xlnm.Print_Area" localSheetId="9">'PM-KV-03-08'!$B$4:$L$132</definedName>
    <definedName name="_xlnm.Print_Area" localSheetId="10">'PM-KV-03-09'!$B$4:$L$34</definedName>
    <definedName name="_xlnm.Print_Area" localSheetId="11">'PM-KV-03-10'!$B$4:$L$53</definedName>
    <definedName name="_xlnm.Print_Area" localSheetId="12">'PM-KV-03-11'!$B$4:$L$59</definedName>
    <definedName name="_xlnm.Print_Area" localSheetId="13">'PM-KV-03-12'!$B$4:$N$23</definedName>
    <definedName name="_xlnm.Print_Area" localSheetId="14">'PM-KV-03-13'!$B$4:$G$44</definedName>
    <definedName name="_xlnm.Print_Area" localSheetId="15">'PM-KV-03-14'!$B$4:$G$44</definedName>
    <definedName name="_xlnm.Print_Area" localSheetId="16">'PM-KV-03-15'!$B$4:$G$40</definedName>
    <definedName name="_xlnm.Print_Area" localSheetId="17">'PM-KV-03-16'!$B$4:$J$42</definedName>
    <definedName name="_xlnm.Print_Area" localSheetId="0">Tartalom!$B$3:$F$45</definedName>
    <definedName name="qw" localSheetId="1">'PM-KV-03-00'!$B$3:$W$122</definedName>
    <definedName name="rt" localSheetId="4">'PM-KV-03-03'!$B$4:$E$79</definedName>
    <definedName name="sd" localSheetId="9">'PM-KV-03-08'!$B$4:$L$132</definedName>
    <definedName name="szallitok">#REF!</definedName>
    <definedName name="TABLE" localSheetId="18">Alapa!$C$27:$C$27</definedName>
    <definedName name="TABLE_2" localSheetId="18">Alapa!$C$27:$C$27</definedName>
    <definedName name="tz" localSheetId="5">'PM-KV-03-04'!$B$4:$L$76</definedName>
    <definedName name="ui" localSheetId="7">'PM-KV-03-06'!$B$4:$D$134</definedName>
    <definedName name="vb" localSheetId="13">'PM-KV-03-12'!$7:$13</definedName>
    <definedName name="vevok">#REF!</definedName>
    <definedName name="we" localSheetId="2">'PM-KV-03-01'!$B$3:$I$139</definedName>
    <definedName name="wrn.Proba." localSheetId="18" hidden="1">{#N/A,#N/A,TRUE,"A1";#N/A,#N/A,TRUE,"A2";#N/A,#N/A,TRUE,"B1"}</definedName>
    <definedName name="wrn.Proba." localSheetId="0" hidden="1">{#N/A,#N/A,TRUE,"A1";#N/A,#N/A,TRUE,"A2";#N/A,#N/A,TRUE,"B1"}</definedName>
    <definedName name="wrn.Proba." hidden="1">{#N/A,#N/A,TRUE,"A1";#N/A,#N/A,TRUE,"A2";#N/A,#N/A,TRUE,"B1"}</definedName>
    <definedName name="xc" localSheetId="0">Tartalom!$B$3:$F$45</definedName>
    <definedName name="XXX" localSheetId="18">#REF!</definedName>
    <definedName name="XXX" localSheetId="14">'[3]11. L.A.III.2.,4.,5.'!#REF!</definedName>
    <definedName name="XXX">'[3]11. L.A.III.2.,4.,5.'!#REF!</definedName>
    <definedName name="yx" localSheetId="17">'PM-KV-03-16'!$B$4:$I$42</definedName>
    <definedName name="zu" localSheetId="6">'PM-KV-03-05'!$B$4:$L$62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3" i="7" l="1"/>
  <c r="D25" i="4"/>
  <c r="C69" i="4"/>
  <c r="D69" i="4"/>
  <c r="D39" i="4"/>
  <c r="C39" i="4"/>
  <c r="C25" i="4"/>
  <c r="C7" i="10"/>
  <c r="C6" i="10"/>
  <c r="C6" i="16" l="1"/>
  <c r="C5" i="16"/>
  <c r="D127" i="7" l="1"/>
  <c r="C127" i="7"/>
  <c r="C121" i="7" l="1"/>
  <c r="C43" i="19" l="1"/>
  <c r="C6" i="19"/>
  <c r="C5" i="19"/>
  <c r="C39" i="15" l="1"/>
  <c r="C6" i="15"/>
  <c r="C5" i="15"/>
  <c r="C43" i="14"/>
  <c r="C6" i="14"/>
  <c r="C5" i="14"/>
  <c r="C6" i="13"/>
  <c r="C5" i="13"/>
  <c r="C6" i="12"/>
  <c r="C5" i="12"/>
  <c r="C6" i="11"/>
  <c r="C5" i="11"/>
  <c r="I31" i="10"/>
  <c r="G14" i="9"/>
  <c r="G13" i="9"/>
  <c r="C7" i="8"/>
  <c r="C6" i="8"/>
  <c r="C134" i="7"/>
  <c r="B6" i="7"/>
  <c r="B5" i="7"/>
  <c r="C7" i="6"/>
  <c r="C6" i="6"/>
  <c r="C7" i="5"/>
  <c r="C6" i="5"/>
  <c r="C79" i="4"/>
  <c r="B6" i="4"/>
  <c r="B5" i="4"/>
  <c r="H34" i="3"/>
  <c r="F11" i="3"/>
  <c r="F10" i="3"/>
  <c r="J1" i="16" l="1"/>
  <c r="L1" i="12"/>
  <c r="L1" i="11"/>
  <c r="L1" i="10"/>
  <c r="L1" i="9"/>
  <c r="L1" i="8"/>
  <c r="D147" i="7"/>
  <c r="C147" i="7"/>
  <c r="D129" i="7"/>
  <c r="C129" i="7"/>
  <c r="B128" i="7"/>
  <c r="D126" i="7"/>
  <c r="C126" i="7"/>
  <c r="D125" i="7"/>
  <c r="C125" i="7"/>
  <c r="D121" i="7"/>
  <c r="D122" i="7"/>
  <c r="D93" i="7"/>
  <c r="D91" i="7" s="1"/>
  <c r="D63" i="7"/>
  <c r="C63" i="7"/>
  <c r="D29" i="7"/>
  <c r="C29" i="7"/>
  <c r="C27" i="7" s="1"/>
  <c r="D27" i="7" s="1"/>
  <c r="E1" i="7"/>
  <c r="L1" i="6"/>
  <c r="L1" i="5"/>
  <c r="D73" i="4"/>
  <c r="C73" i="4"/>
  <c r="D72" i="4"/>
  <c r="C72" i="4"/>
  <c r="D71" i="4"/>
  <c r="C71" i="4"/>
  <c r="D67" i="4"/>
  <c r="D37" i="4"/>
  <c r="E1" i="4"/>
  <c r="L1" i="3"/>
  <c r="H1" i="2"/>
  <c r="B84" i="4" l="1"/>
  <c r="B85" i="4" s="1"/>
  <c r="B90" i="4"/>
  <c r="B91" i="4" s="1"/>
  <c r="B139" i="7"/>
  <c r="B140" i="7" s="1"/>
  <c r="B145" i="7"/>
  <c r="B146" i="7" s="1"/>
  <c r="D61" i="7"/>
  <c r="C23" i="4"/>
  <c r="D23" i="4" s="1"/>
  <c r="B142" i="7"/>
  <c r="B143" i="7" s="1"/>
  <c r="B87" i="4"/>
  <c r="B88" i="4" s="1"/>
  <c r="C122" i="7"/>
  <c r="B147" i="7"/>
  <c r="B129" i="7" s="1"/>
  <c r="C119" i="7"/>
  <c r="E140" i="7" l="1"/>
  <c r="E139" i="7"/>
  <c r="B127" i="7" s="1"/>
  <c r="E85" i="4"/>
  <c r="E84" i="4"/>
  <c r="B126" i="7" l="1"/>
  <c r="B131" i="7"/>
  <c r="B130" i="7"/>
  <c r="B75" i="4"/>
  <c r="B74" i="4"/>
  <c r="B72" i="4"/>
  <c r="B125" i="7"/>
  <c r="B71" i="4"/>
  <c r="B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kriszta</author>
  </authors>
  <commentList>
    <comment ref="G13" authorId="0" shapeId="0" xr:uid="{00000000-0006-0000-0D00-000001000000}">
      <text>
        <r>
          <rPr>
            <sz val="9"/>
            <color indexed="81"/>
            <rFont val="Segoe UI"/>
            <family val="2"/>
            <charset val="238"/>
          </rPr>
          <t xml:space="preserve"> - Azonosítási adatlap
 - Tényleges tulajdonosi nyilatkozat
 - Adatváltozás bejelentés
 - Hatósági bejelentés
 - Tényleges tulajdonosi nyilvántartásból lekért adatok "riportja"</t>
        </r>
      </text>
    </comment>
    <comment ref="C23" authorId="0" shapeId="0" xr:uid="{00000000-0006-0000-0D00-000002000000}">
      <text>
        <r>
          <rPr>
            <sz val="9"/>
            <color indexed="81"/>
            <rFont val="Segoe UI"/>
            <family val="2"/>
            <charset val="238"/>
          </rPr>
          <t>Pmt. 30. § (1) A szolgáltató vezetője, foglalkoztatottja és segítő családtagja
a) pénzmosásra,
b) terrorizmus finanszírozására, vagy
c) dolog büntetendő cselekményből való származására
utaló adat, tény, körülmény (a továbbiakban együtt: bejelentés alapjául szolgáló adat, tény, körülmény) felmerülése esetén köteles a 31. § (1) bekezdésében megjelölt személynek haladéktalanul bejelentést (a továbbiakban: bejelentés) tenni.
Pmt. 31. § (3) A szolgáltató nevében a kijelölt személy a bejelentést a pénzügyi információs egységnek védelemmel ellátott elektronikus üzenet formájában továbbítja, amelynek beérkezéséről a pénzügyi információs egység elektronikus üzenet formájában haladéktalanul értesíti a bejelentést küldő szolgáltatót.</t>
        </r>
      </text>
    </comment>
  </commentList>
</comments>
</file>

<file path=xl/sharedStrings.xml><?xml version="1.0" encoding="utf-8"?>
<sst xmlns="http://schemas.openxmlformats.org/spreadsheetml/2006/main" count="1580" uniqueCount="822">
  <si>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</si>
  <si>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</si>
  <si>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</si>
  <si>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</si>
  <si>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</si>
  <si>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</si>
  <si>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</si>
  <si>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</si>
  <si>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</si>
  <si>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</si>
  <si>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</si>
  <si>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</si>
  <si>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</si>
  <si>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</si>
  <si>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</si>
  <si>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</si>
  <si>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</si>
  <si>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</si>
  <si>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</si>
  <si>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</si>
  <si>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</si>
  <si>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</si>
  <si>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</si>
  <si>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</si>
  <si>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</si>
  <si>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</si>
  <si>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</si>
  <si>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</si>
  <si>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</si>
  <si>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</si>
  <si>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</si>
  <si>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</si>
  <si>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</si>
  <si>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</si>
  <si>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</si>
  <si>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</si>
  <si>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</si>
  <si>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</si>
  <si>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</si>
  <si>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</si>
  <si>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</si>
  <si>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</si>
  <si>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</si>
  <si>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</si>
  <si>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</si>
  <si>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</si>
  <si>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</si>
  <si>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</si>
  <si>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</si>
  <si>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</si>
  <si>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</si>
  <si>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</si>
  <si>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</si>
  <si>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</si>
  <si>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</si>
  <si>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</si>
  <si>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</si>
  <si>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</si>
  <si>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r>
      <t xml:space="preserve">Ennek érdekében a kijelölt felelős vezető kialakítja a képzés és továbbképzés szabályait, melynek során gondoskodik a belépő alkalmazottak </t>
    </r>
    <r>
      <rPr>
        <b/>
        <u/>
        <sz val="10"/>
        <color indexed="8"/>
        <rFont val="Arial Narrow"/>
        <family val="2"/>
        <charset val="238"/>
      </rPr>
      <t>képzés</t>
    </r>
    <r>
      <rPr>
        <sz val="10"/>
        <color indexed="8"/>
        <rFont val="Arial Narrow"/>
        <family val="2"/>
        <charset val="238"/>
      </rPr>
      <t>éről, az alkalmazottak t</t>
    </r>
    <r>
      <rPr>
        <b/>
        <u/>
        <sz val="10"/>
        <color indexed="8"/>
        <rFont val="Arial Narrow"/>
        <family val="2"/>
        <charset val="238"/>
      </rPr>
      <t>ovábbképzés</t>
    </r>
    <r>
      <rPr>
        <sz val="10"/>
        <color indexed="8"/>
        <rFont val="Arial Narrow"/>
        <family val="2"/>
        <charset val="238"/>
      </rPr>
      <t xml:space="preserve">éről, annak regisztrálásáról, </t>
    </r>
    <r>
      <rPr>
        <b/>
        <u/>
        <sz val="10"/>
        <color indexed="8"/>
        <rFont val="Arial Narrow"/>
        <family val="2"/>
        <charset val="238"/>
      </rPr>
      <t>dokumentálás</t>
    </r>
    <r>
      <rPr>
        <sz val="10"/>
        <color indexed="8"/>
        <rFont val="Arial Narrow"/>
        <family val="2"/>
        <charset val="238"/>
      </rPr>
      <t xml:space="preserve">áról és a megszerzett ismeretek </t>
    </r>
    <r>
      <rPr>
        <b/>
        <u/>
        <sz val="10"/>
        <color indexed="8"/>
        <rFont val="Arial Narrow"/>
        <family val="2"/>
        <charset val="238"/>
      </rPr>
      <t>ellenőrzés</t>
    </r>
    <r>
      <rPr>
        <sz val="10"/>
        <color indexed="8"/>
        <rFont val="Arial Narrow"/>
        <family val="2"/>
        <charset val="238"/>
      </rPr>
      <t>éről.</t>
    </r>
  </si>
  <si>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</si>
  <si>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</si>
  <si>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</si>
  <si>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</si>
  <si>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</si>
  <si>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</si>
  <si>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</si>
  <si>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</si>
  <si>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</si>
  <si>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</si>
  <si>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</si>
  <si>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</si>
  <si>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</si>
  <si>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EGYSÉGES SZABÁLYZATTAL MEGEGYEZŐ TARTALMÚ BELSŐ SZABÁLYZATOT ELFOGADÓ ÉS HATÁLYBA LÉPTETŐ, VALAMINT A KIJELÖLT SZEMÉLYRE VONATKOZÓ HATÁROZAT</t>
  </si>
  <si>
    <t>Csak abban az esetben töltendő ki, ha a jogszabályi kötelezettségen alapuló könyvvizsgálói tevékenységet önállóan (saját nevében és kockázatára) végző kamarai tag könyvvizsgáló, könyvvizsgáló cég (a továbbiakban: szolgáltató) nem alkot a kamarai egységes szabályzattól eltérő tartalmú saját belső szabályzatot.</t>
  </si>
  <si>
    <t>Alulírott</t>
  </si>
  <si>
    <t>neve:</t>
  </si>
  <si>
    <t>címe:</t>
  </si>
  <si>
    <t>Kamarai nyilvántartási szám:</t>
  </si>
  <si>
    <t xml:space="preserve">könyvvizsgáló szolgáltató </t>
  </si>
  <si>
    <t>jelen határozattal a Magyar Könyvvizsgálói Kamaráról, a könyvvizsgálói tevékenységről, valamint a könyvvizsgálói közfelügyeletről szóló 2007. évi LXXV. törvény 4. § (8) bekezdése szerinti kamarai útmutató 2. számú mellékletét képező egységes szabályzatot fogadom el és léptetem hatályba a pénzmosás és a terrorizmus finanszírozása megelőzésére és megakadályozására szóló törvényben (Pmt.), valamint az Európai Unió és az ENSZ Biztonsági Tanácsa által elrendelt pénzügyi és vagyoni korlátozó intézkedések végrehajtásáról szóló törvényben (Kit) meghatározott kötelezettségek körébe tartozó feladatok teljesítésére készített belső szabályzatként.</t>
  </si>
  <si>
    <t>A Pmt. és a Kit. szerinti kijelölt – a pénzügyi információs egységként működő hatósághoz bejelentett – kijelölt személy adatai:</t>
  </si>
  <si>
    <t>A kijelölt személy neve:</t>
  </si>
  <si>
    <t>A kijelölt személy beosztása:</t>
  </si>
  <si>
    <t>A kijelölt személy elérhetősége</t>
  </si>
  <si>
    <t xml:space="preserve">Jelen határozat és egyúttal a belső szabályzat hatályba lépésének napja: </t>
  </si>
  <si>
    <t xml:space="preserve">Kelt: </t>
  </si>
  <si>
    <t xml:space="preserve">…………………., </t>
  </si>
  <si>
    <t>……………………………..</t>
  </si>
  <si>
    <t>………………………………………………………</t>
  </si>
  <si>
    <t>(képviselőjének) aláírása</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</si>
  <si>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</si>
  <si>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</si>
  <si>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</si>
  <si>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</si>
  <si>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</si>
  <si>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</si>
  <si>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</si>
  <si>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</si>
  <si>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</si>
  <si>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</si>
  <si>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</si>
  <si>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</si>
  <si>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</si>
  <si>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</si>
  <si>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</si>
  <si>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</si>
  <si>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</si>
  <si>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</si>
  <si>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</si>
  <si>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</si>
  <si>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</si>
  <si>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</si>
  <si>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</si>
  <si>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</si>
  <si>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</si>
  <si>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</si>
  <si>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</si>
  <si>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</si>
  <si>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</si>
  <si>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</si>
  <si>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</si>
  <si>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</si>
  <si>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</si>
  <si>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</si>
  <si>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</si>
  <si>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</si>
  <si>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</si>
  <si>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</si>
  <si>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</si>
  <si>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</si>
  <si>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</si>
  <si>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</si>
  <si>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</si>
  <si>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</si>
  <si>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</si>
  <si>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</si>
  <si>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</si>
  <si>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</si>
  <si>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2.1. számú melléklet</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</si>
  <si>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</si>
  <si>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</si>
  <si>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</si>
  <si>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</si>
  <si>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</si>
  <si>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</si>
  <si>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</si>
  <si>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</si>
  <si>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</si>
  <si>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</si>
  <si>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</si>
  <si>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</si>
  <si>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</si>
  <si>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</si>
  <si>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</si>
  <si>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</si>
  <si>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</si>
  <si>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</si>
  <si>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</si>
  <si>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</si>
  <si>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</si>
  <si>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</si>
  <si>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</si>
  <si>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</si>
  <si>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</si>
  <si>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</si>
  <si>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</si>
  <si>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</si>
  <si>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</si>
  <si>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</si>
  <si>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</si>
  <si>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t>
  </si>
  <si>
    <t>c) főtevékenysége:</t>
  </si>
  <si>
    <r>
      <t>d) képv</t>
    </r>
    <r>
      <rPr>
        <sz val="12"/>
        <rFont val="Times New Roman"/>
        <family val="1"/>
        <charset val="238"/>
      </rPr>
      <t>iseletére jogosultak közül a szerződést aláíró(k) és kapcsolattartó(k) neve és beosztása:</t>
    </r>
  </si>
  <si>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</si>
  <si>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</si>
  <si>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</si>
  <si>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</si>
  <si>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</si>
  <si>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t>
  </si>
  <si>
    <t>g) adószáma:</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</si>
  <si>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</si>
  <si>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</si>
  <si>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</si>
  <si>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</si>
  <si>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</si>
  <si>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</si>
  <si>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</si>
  <si>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</si>
  <si>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</si>
  <si>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</si>
  <si>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</si>
  <si>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2.2. számú melléklet</t>
  </si>
  <si>
    <t>A tényleges tulajdonosra vonatkozó nyilatkozat</t>
  </si>
  <si>
    <t>(több tényleges tulajdonos esetén mindegyik tekintetében külön-külön kitöltendő)</t>
  </si>
  <si>
    <t>(ügyfél képviselője), mint a</t>
  </si>
  <si>
    <t>……………………………………….</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</si>
  <si>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</si>
  <si>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</si>
  <si>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</si>
  <si>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</si>
  <si>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</si>
  <si>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</si>
  <si>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</si>
  <si>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</si>
  <si>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</si>
  <si>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</si>
  <si>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</si>
  <si>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</si>
  <si>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</si>
  <si>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</si>
  <si>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</si>
  <si>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</si>
  <si>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</si>
  <si>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</si>
  <si>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</si>
  <si>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</si>
  <si>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</si>
  <si>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</si>
  <si>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</si>
  <si>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</si>
  <si>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</si>
  <si>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</si>
  <si>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</si>
  <si>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</si>
  <si>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</si>
  <si>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</si>
  <si>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(Vastag és dőlt szövegrészben a megfelelő rész aláhúzandó!)</t>
  </si>
  <si>
    <t>Kelt:</t>
  </si>
  <si>
    <t>…………………..,</t>
  </si>
  <si>
    <t>………………………….</t>
  </si>
  <si>
    <t>PM-KV-03-06</t>
  </si>
  <si>
    <t>MONITORING</t>
  </si>
  <si>
    <t>………………………………………………………………………………………………………..</t>
  </si>
  <si>
    <t>Megelőző monitoring kelte:</t>
  </si>
  <si>
    <t>………………...…………</t>
  </si>
  <si>
    <t>Megelőző monitoring eredménye:</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</si>
  <si>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</si>
  <si>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</si>
  <si>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</si>
  <si>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</si>
  <si>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</si>
  <si>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</si>
  <si>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</si>
  <si>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</si>
  <si>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</si>
  <si>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</si>
  <si>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</si>
  <si>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</si>
  <si>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</si>
  <si>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</si>
  <si>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</si>
  <si>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</si>
  <si>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</si>
  <si>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</si>
  <si>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</si>
  <si>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</si>
  <si>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</si>
  <si>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</si>
  <si>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</si>
  <si>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</si>
  <si>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</si>
  <si>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</si>
  <si>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</si>
  <si>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IV. PÉNZMOSÁSRA, TERRORIZMUS FINANSZÍROZÁSÁRA UTALÓ ADAT, TÉNY, KÖRÜLMÉNY FELMERÜLÉSE</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</si>
  <si>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</si>
  <si>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</si>
  <si>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</si>
  <si>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</si>
  <si>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</si>
  <si>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</si>
  <si>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</si>
  <si>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</si>
  <si>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3. Ésszerűtlen végleges pénzeszköz átvétel</t>
  </si>
  <si>
    <t>4. Ésszerűtlen tagi kölcsönök felvétele</t>
  </si>
  <si>
    <t xml:space="preserve">5. Kötelezettségről a jogosult az ügyfél javára egyoldalúan lemond </t>
  </si>
  <si>
    <t>6. Pénz átfolyatás</t>
  </si>
  <si>
    <t>7. Ésszerűen nem indokolható tőkeműveletek</t>
  </si>
  <si>
    <t>8. Szokatlan és indokolatlan nagy összegű készpénzbevételek</t>
  </si>
  <si>
    <t>9. Leltári többletek</t>
  </si>
  <si>
    <t>Egyéb (járulékos) körülmények, melyek a pénzmosás megtörténtének lehetőségét erősíthetik:</t>
  </si>
  <si>
    <t>10. Cégvezetés körülményei</t>
  </si>
  <si>
    <t>11. Székhely nélküli tevékenység</t>
  </si>
  <si>
    <t>12. Tulajdonosváltás</t>
  </si>
  <si>
    <t>13. Szokatlan tőkeműveletek</t>
  </si>
  <si>
    <t>14.) Egyéb, a fentieken túl minden olyan felmerült adat, tény, körülmény, amely felvetheti a pénzmosás gyanúját (felülírás).</t>
  </si>
  <si>
    <t>FELMERÜLÉS</t>
  </si>
  <si>
    <t>BEJELNETÉSI KÖTELEZETTSÉG</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</si>
  <si>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</si>
  <si>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</si>
  <si>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</si>
  <si>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</si>
  <si>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</si>
  <si>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</si>
  <si>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</si>
  <si>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</si>
  <si>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</si>
  <si>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</si>
  <si>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</si>
  <si>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</si>
  <si>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</si>
  <si>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</si>
  <si>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</si>
  <si>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</si>
  <si>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</si>
  <si>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</si>
  <si>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PM-KV-03-07</t>
  </si>
  <si>
    <t>ADATVÁLTOZÁST BEJELENTŐ NYILATKOZAT</t>
  </si>
  <si>
    <t>…………………………………</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</si>
  <si>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</si>
  <si>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</si>
  <si>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1. Az ügyfél természetes személy képviselőjének azonosítása során rögzített adatokban bekövetkezett változás:</t>
  </si>
  <si>
    <t>…………………………………………………………….</t>
  </si>
  <si>
    <t>c) állampolgársága:</t>
  </si>
  <si>
    <t>g) azonosító okmányának</t>
  </si>
  <si>
    <t>típusa:</t>
  </si>
  <si>
    <t>2. Az ügyfél (jogi személy, vagy jogi személyiséggel nem rendelkező szervezet) azonosítása során rögzítendő adatokban bekövetkezett változás:</t>
  </si>
  <si>
    <t>3. A tényleges tulajdonos(ok) azonosítása során rögzített adatiban bekövetkezett változás:</t>
  </si>
  <si>
    <t>(AZ 1/a. ÉS/VAGY  2/a. ÉS/VAGY 3/a. PONT SZERINTI NEVET ÉS A VÁLTOZÁSRA KERÜLT ÚJ ADATOT KELL MEGADNI!</t>
  </si>
  <si>
    <t>Mellékelve az adatváltozást igazoló okirat:</t>
  </si>
  <si>
    <t>PM-KV-03-08</t>
  </si>
  <si>
    <t>2.3. számú melléklet</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</si>
  <si>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</si>
  <si>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</si>
  <si>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</si>
  <si>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</si>
  <si>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</si>
  <si>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</si>
  <si>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</si>
  <si>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</si>
  <si>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</si>
  <si>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</si>
  <si>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</si>
  <si>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</si>
  <si>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</si>
  <si>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</si>
  <si>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</si>
  <si>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</si>
  <si>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</si>
  <si>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</si>
  <si>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</si>
  <si>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egyéb</t>
  </si>
  <si>
    <t>……………………………………………………</t>
  </si>
  <si>
    <t>4. születési helye:</t>
  </si>
  <si>
    <t>…………………………………………………</t>
  </si>
  <si>
    <t>5. anyja születési neve:</t>
  </si>
  <si>
    <t>……………………………………………………………………………………………</t>
  </si>
  <si>
    <t>6. lakcím, ennek hiányában tartózkodási hely:</t>
  </si>
  <si>
    <t>7. azonosító okmányának típusa* és száma:</t>
  </si>
  <si>
    <t>személyazonosító igazolvány</t>
  </si>
  <si>
    <t>…………………..</t>
  </si>
  <si>
    <t>lakcímkártya</t>
  </si>
  <si>
    <t>vezetői engedély</t>
  </si>
  <si>
    <t>útlevél</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</si>
  <si>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</si>
  <si>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</si>
  <si>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</si>
  <si>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</si>
  <si>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</si>
  <si>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</si>
  <si>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</si>
  <si>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</si>
  <si>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</si>
  <si>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</si>
  <si>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</si>
  <si>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</si>
  <si>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</si>
  <si>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</si>
  <si>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</si>
  <si>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</si>
  <si>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</si>
  <si>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</si>
  <si>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         időtartama:</t>
  </si>
  <si>
    <t>………………………  -  ………………………</t>
  </si>
  <si>
    <t>·       a teljesítés körülményei:</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</si>
  <si>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</si>
  <si>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</si>
  <si>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</si>
  <si>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</si>
  <si>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</si>
  <si>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</si>
  <si>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</si>
  <si>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t>PM-KV-03-09</t>
  </si>
  <si>
    <t>……………………………………………………………………………..</t>
  </si>
  <si>
    <t>PM-KV-03-10</t>
  </si>
  <si>
    <t>Speciális képzési program</t>
  </si>
  <si>
    <t xml:space="preserve">Résztvevők: </t>
  </si>
  <si>
    <t xml:space="preserve">Könyvvizsgálatot végrehajtó személyek: (vezetők, kijelölt személyek, könyvvizsgálók, könyvvizsgáló asszisztensek, foglalkoztatottak, </t>
  </si>
  <si>
    <t>segítő családtagok)</t>
  </si>
  <si>
    <t xml:space="preserve"> - </t>
  </si>
  <si>
    <t>………………………………………...…………. (név, beosztás)</t>
  </si>
  <si>
    <t>Témakörök:</t>
  </si>
  <si>
    <t>Pénzmosás és terrorizmus finanszírozás definíciója</t>
  </si>
  <si>
    <t>Képzések időpontjai:</t>
  </si>
  <si>
    <t>képzés:</t>
  </si>
  <si>
    <t>•</t>
  </si>
  <si>
    <t>belső szabályzat hatályba lépésekor</t>
  </si>
  <si>
    <t>új belépő munkába állását megelőzően</t>
  </si>
  <si>
    <t>továbbképzés:</t>
  </si>
  <si>
    <t>évente ……..hó …..napjáig</t>
  </si>
  <si>
    <t>jogszabályváltozás, új elkövetési trendek megjelenése, belső szabályzat módosulása</t>
  </si>
  <si>
    <t>regisztrálás:</t>
  </si>
  <si>
    <t>képzésről készült nyilatkozat aláírásával</t>
  </si>
  <si>
    <t>ellenőrzés:</t>
  </si>
  <si>
    <t>képzés alkalmával kikérdezéssel</t>
  </si>
  <si>
    <t>……………………………………………</t>
  </si>
  <si>
    <t>Kijelölt felelős vezető</t>
  </si>
  <si>
    <t>PM-KV-03-11</t>
  </si>
  <si>
    <t>Képzési nyilatkozat</t>
  </si>
  <si>
    <t>Tárgy: A pénzmosás és a terrorizmus finanszírozása megelőzéséről és megakadályozásáról szóló 2017. évi LIII. törvény (Pmt.) 63-64.§-ban meghatározott Speciális képzés lefolytatása</t>
  </si>
  <si>
    <t>Időpont:</t>
  </si>
  <si>
    <t xml:space="preserve">Helyszín: </t>
  </si>
  <si>
    <t>Részvevők:</t>
  </si>
  <si>
    <t>kijelölt felelős vezető:</t>
  </si>
  <si>
    <t>név:</t>
  </si>
  <si>
    <t xml:space="preserve">munkatárs(ak): (vezetők, kijelölt személyek, könyvvizsgálók, könyvvizsgáló asszisztensek, foglalkoztatottak, </t>
  </si>
  <si>
    <r>
      <t>1.</t>
    </r>
    <r>
      <rPr>
        <sz val="10"/>
        <rFont val="Times New Roman"/>
        <family val="1"/>
        <charset val="238"/>
      </rPr>
      <t xml:space="preserve"> </t>
    </r>
    <r>
      <rPr>
        <b/>
        <sz val="11"/>
        <rFont val="Times New Roman"/>
        <family val="1"/>
        <charset val="238"/>
      </rPr>
      <t xml:space="preserve">Ismertetett témakörök: </t>
    </r>
  </si>
  <si>
    <t>Pénzügyi és vagyoni korlátozó intézkedése definíciója</t>
  </si>
  <si>
    <r>
      <t>2.</t>
    </r>
    <r>
      <rPr>
        <sz val="10"/>
        <rFont val="Times New Roman"/>
        <family val="1"/>
        <charset val="238"/>
      </rPr>
      <t xml:space="preserve"> </t>
    </r>
    <r>
      <rPr>
        <b/>
        <sz val="11"/>
        <rFont val="Times New Roman"/>
        <family val="1"/>
        <charset val="238"/>
      </rPr>
      <t>Kikérdezés eredménye:</t>
    </r>
  </si>
  <si>
    <t>A képzésen résztvevők az ismertetett témaköröket megértették, elsajátították.</t>
  </si>
  <si>
    <t>…………………………………………………………</t>
  </si>
  <si>
    <t>munkatárs</t>
  </si>
  <si>
    <t>PM-KV-03-12</t>
  </si>
  <si>
    <t>Sorszám</t>
  </si>
  <si>
    <t xml:space="preserve">Megjegyzés/Dokumentáló bizonylat </t>
  </si>
  <si>
    <t>Képviselő</t>
  </si>
  <si>
    <t>7.</t>
  </si>
  <si>
    <t>10.</t>
  </si>
  <si>
    <t>12.</t>
  </si>
  <si>
    <t>13.</t>
  </si>
  <si>
    <t>14.</t>
  </si>
  <si>
    <t>15.</t>
  </si>
  <si>
    <t>Ügyfél</t>
  </si>
  <si>
    <t>16.</t>
  </si>
  <si>
    <t>17.</t>
  </si>
  <si>
    <t>18.</t>
  </si>
  <si>
    <t>19.</t>
  </si>
  <si>
    <t>20.</t>
  </si>
  <si>
    <t>21.</t>
  </si>
  <si>
    <t>22.</t>
  </si>
  <si>
    <t>23.</t>
  </si>
  <si>
    <t>24.</t>
  </si>
  <si>
    <t>25.</t>
  </si>
  <si>
    <t>26.</t>
  </si>
  <si>
    <t>27.</t>
  </si>
  <si>
    <t>28.</t>
  </si>
  <si>
    <t>Tényleges tulajdonos</t>
  </si>
  <si>
    <t>Tényleges tulajdonosi nyilatkozat</t>
  </si>
  <si>
    <t>29.</t>
  </si>
  <si>
    <t>30.</t>
  </si>
  <si>
    <t>Üzleti kapcsolat</t>
  </si>
  <si>
    <t>Bejelentés</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</si>
  <si>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</si>
  <si>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</si>
  <si>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</si>
  <si>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</si>
  <si>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</si>
  <si>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</si>
  <si>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</si>
  <si>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</si>
  <si>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</si>
  <si>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</si>
  <si>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</si>
  <si>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</si>
  <si>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</si>
  <si>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</si>
  <si>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</si>
  <si>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</si>
  <si>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</si>
  <si>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</si>
  <si>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</si>
  <si>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</si>
  <si>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</si>
  <si>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</si>
  <si>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PM-KV-03-14</t>
  </si>
  <si>
    <t>Az MKVK Kit. 3.§ (5) bekezdése szerinti tájékoztató közzetételét követően</t>
  </si>
  <si>
    <t>……………………………………</t>
  </si>
  <si>
    <t>PM-KV-03-15</t>
  </si>
  <si>
    <r>
      <t xml:space="preserve">Szűrő-monitoring fajtája
</t>
    </r>
    <r>
      <rPr>
        <sz val="12"/>
        <rFont val="Times New Roman"/>
        <family val="1"/>
        <charset val="238"/>
      </rPr>
      <t>(Üzleti kapcsolat létesítésekor/MKVK Kit. 3.§ (5) bek. szerinti tájékoztatót követően</t>
    </r>
  </si>
  <si>
    <t>Szűrő monitoring kelte</t>
  </si>
  <si>
    <r>
      <t xml:space="preserve">Szűrő monitoringgal érintett kör
</t>
    </r>
    <r>
      <rPr>
        <sz val="12"/>
        <rFont val="Times New Roman"/>
        <family val="1"/>
        <charset val="238"/>
      </rPr>
      <t>(adott ügyfél megnevezése/ teljes ügyfélállomány)</t>
    </r>
  </si>
  <si>
    <r>
      <t xml:space="preserve">Találat
</t>
    </r>
    <r>
      <rPr>
        <sz val="12"/>
        <rFont val="Times New Roman"/>
        <family val="1"/>
        <charset val="238"/>
      </rPr>
      <t>(Igen/Nem)</t>
    </r>
  </si>
  <si>
    <t>Bejelentés kelte</t>
  </si>
  <si>
    <r>
      <t xml:space="preserve">Dokumentáló bizonylat
</t>
    </r>
    <r>
      <rPr>
        <sz val="12"/>
        <rFont val="Times New Roman"/>
        <family val="1"/>
        <charset val="238"/>
      </rPr>
      <t>(Szűrő-monitoring dokumentuma, MKVK közzétett tájékoztató/Kit. Szerinti bejelentés dokumentuma)</t>
    </r>
  </si>
  <si>
    <t>Megjegyzés</t>
  </si>
  <si>
    <t>minta</t>
  </si>
  <si>
    <t>ÉÉÉÉ.HH.NN</t>
  </si>
  <si>
    <t>Minta és Társa Kft.</t>
  </si>
  <si>
    <t>ÉÉÉÉ.HH.NN-án kelt Szűrő-monitoring és melléklete(i)</t>
  </si>
  <si>
    <t>MKVK Kit. 3.§ (5) bek. szerinti tájékoztatót követően</t>
  </si>
  <si>
    <t>Teljes ügyfélállomány</t>
  </si>
  <si>
    <t>PM-KV-03</t>
  </si>
  <si>
    <t>Fejezet</t>
  </si>
  <si>
    <t>Témakör</t>
  </si>
  <si>
    <t>Cím</t>
  </si>
  <si>
    <t>Kitöltés</t>
  </si>
  <si>
    <t>Referencia</t>
  </si>
  <si>
    <t>PM Pénzmosás és a Terrorizmus megfékezésésre vonatkozó dokumentumok</t>
  </si>
  <si>
    <t>Saját irodában</t>
  </si>
  <si>
    <t>Üzleti kapcsolat folyamatos figyelemmel kísérése során</t>
  </si>
  <si>
    <t>PM-KV</t>
  </si>
  <si>
    <t>Könyvvizsgálók</t>
  </si>
  <si>
    <t>Pénzmosás és a Terrorizmus megfékezésésre vonatkozó dokumentumok</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</si>
  <si>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</si>
  <si>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</si>
  <si>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</si>
  <si>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</si>
  <si>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</si>
  <si>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</si>
  <si>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</si>
  <si>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</si>
  <si>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</si>
  <si>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</si>
  <si>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</si>
  <si>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</si>
  <si>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</si>
  <si>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</si>
  <si>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</si>
  <si>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</si>
  <si>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</si>
  <si>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</si>
  <si>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</si>
  <si>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</si>
  <si>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</si>
  <si>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</si>
  <si>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</si>
  <si>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</si>
  <si>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</si>
  <si>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</si>
  <si>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</si>
  <si>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</si>
  <si>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</si>
  <si>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</si>
  <si>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</si>
  <si>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</si>
  <si>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</si>
  <si>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Összefoglalás 7.pont</t>
  </si>
  <si>
    <t xml:space="preserve">AuditDok modul munkalap ! </t>
  </si>
  <si>
    <t>AuditDok modul munkalap !</t>
  </si>
  <si>
    <t>………</t>
  </si>
  <si>
    <r>
      <t xml:space="preserve">Jelen táblázat javaslat a nyilvántarás vezetéséhez.  A táblázatban szereplő </t>
    </r>
    <r>
      <rPr>
        <b/>
        <i/>
        <sz val="12"/>
        <color indexed="10"/>
        <rFont val="Times New Roman"/>
        <family val="1"/>
        <charset val="238"/>
      </rPr>
      <t>dőlt adatok</t>
    </r>
    <r>
      <rPr>
        <b/>
        <sz val="12"/>
        <color indexed="10"/>
        <rFont val="Times New Roman"/>
        <family val="1"/>
        <charset val="238"/>
      </rPr>
      <t xml:space="preserve"> példa szintűek. A táblázatban szereplő adatok felülírhatók, oszlopai és sorai szerkeszthetők, bővíthetők, törölhetők igény szerint)</t>
    </r>
  </si>
  <si>
    <t>Adatlap</t>
  </si>
  <si>
    <t>Cégkivonat</t>
  </si>
  <si>
    <t>Szerződés</t>
  </si>
  <si>
    <t>NYILVÁNTARTÁS *</t>
  </si>
  <si>
    <t>Üzleti kapcsolat létesítésekor és adatváltozáskor</t>
  </si>
  <si>
    <t>Üzleti kapcsolat folyamán</t>
  </si>
  <si>
    <t>Adatfelvétel dátuma</t>
  </si>
  <si>
    <t>Azonosítási</t>
  </si>
  <si>
    <t>Tényl. Tul. Ny.</t>
  </si>
  <si>
    <t>Adatvált bej.</t>
  </si>
  <si>
    <t>Hatósági bej.</t>
  </si>
  <si>
    <t>Dokumentum hivatkozás / csatolás</t>
  </si>
  <si>
    <t>Szerződésenként</t>
  </si>
  <si>
    <t>Adatfelvétel</t>
  </si>
  <si>
    <t>Adatfelvétel időpontja</t>
  </si>
  <si>
    <t>……………………………………………………………………</t>
  </si>
  <si>
    <t>Azonosítási adatlap, Cégkivonat
Adatváltozást bejelentő nyil.,
(Ügyféldossziéban lefűzve, szkennelve, csatolás útvonala)</t>
  </si>
  <si>
    <t>Azonosítási adatlap, Szerződés/Szerződésmódosítás
(Ügyféldossziéban lefűzve, szkennelve, csatolás útvonalal)</t>
  </si>
  <si>
    <t xml:space="preserve">Bejelentés kijelölt személy részére, ÁNYK - VPOP_PMT17 nyomtatvány, egyéb a bejelntéshez kapcsolódó dokumentum
(Ügyféldossziéban lefűzve, szkennelve, csatolás útvonala)
</t>
  </si>
  <si>
    <r>
      <t xml:space="preserve">* </t>
    </r>
    <r>
      <rPr>
        <b/>
        <sz val="9"/>
        <rFont val="Arial"/>
        <family val="2"/>
        <charset val="238"/>
      </rPr>
      <t>Megőrzési kötelezettség</t>
    </r>
    <r>
      <rPr>
        <sz val="9"/>
        <rFont val="Arial"/>
        <family val="2"/>
        <charset val="238"/>
      </rPr>
      <t xml:space="preserve">: 
</t>
    </r>
  </si>
  <si>
    <t>SZŰRŐ-MONITORING NYILVÁNTARTÁS *</t>
  </si>
  <si>
    <t>TARTALOMJEGYZÉK</t>
  </si>
  <si>
    <t>NYILVÁNTARTÁSOK (megőrzés szerződés megszűnéstől / szűréstől 8 évig.)</t>
  </si>
  <si>
    <t>Ügyfél Képviselő(i)</t>
  </si>
  <si>
    <t>Ügyfél Tgaja(i)</t>
  </si>
  <si>
    <t>Talált ügyfél(ek):</t>
  </si>
  <si>
    <t>…………………………………………………………...……………………</t>
  </si>
  <si>
    <t xml:space="preserve">Vizsgálat tárgya: Teljes ügyfélállomány </t>
  </si>
  <si>
    <t>https://fatf.mkvk.hu/</t>
  </si>
  <si>
    <t>családi és utóneve:</t>
  </si>
  <si>
    <t>lakcíme, ennek hiányában tartózkodási helye:</t>
  </si>
  <si>
    <t>…….….…………………..…………………………………….………………………………………</t>
  </si>
  <si>
    <t xml:space="preserve">      (hely, idő, mód)</t>
  </si>
  <si>
    <t xml:space="preserve">      (átlagos, magas vagy alacsony)</t>
  </si>
  <si>
    <t>Egyéb, a fentieken túl minden olyan felmerült körülmény, amely felvetheti a pénzmosás gyanúját (felülírás).</t>
  </si>
  <si>
    <t>Egységes szabályzat 46-56. pont</t>
  </si>
  <si>
    <t xml:space="preserve">6. külföldi ügyfél kézbesítési megbízottjának az az A/1. és A/6. szerinti adatai: </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</si>
  <si>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</si>
  <si>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r>
      <t xml:space="preserve">Az ügyfélállomány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</si>
  <si>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</si>
  <si>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</si>
  <si>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</si>
  <si>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</si>
  <si>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</si>
  <si>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</si>
  <si>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t>Adatváltozás-bejelentési kötelezettség (Egységes szabályzat 31. pont)</t>
  </si>
  <si>
    <t>AuditDok (KE-09)</t>
  </si>
  <si>
    <r>
      <t xml:space="preserve">N Nyomonkövetés, monitoring </t>
    </r>
    <r>
      <rPr>
        <sz val="14"/>
        <rFont val="Arial Narrow"/>
        <family val="2"/>
        <charset val="238"/>
      </rPr>
      <t>(Üzleti kapcsolat folyamatos figyelemmel kísérése során)</t>
    </r>
  </si>
  <si>
    <t>Szűrő-monitoring az ügyfél adataiban (képviselő/tag személyében) bekövetkezett változáskor</t>
  </si>
  <si>
    <t>PM-KV-03-16</t>
  </si>
  <si>
    <t>PM-KV-03-15 Szűrő-monitoring az MKVK Kit. 3.§ (5) bekezdése szerinti tájékoztató közzetételét követően</t>
  </si>
  <si>
    <t>PM-KV-03-16 Szűrő-monitoring nyilvántartás</t>
  </si>
  <si>
    <t>PM-KV-03-14 Szűrő-monitoring az ügyfél adataiban (képviselő/tag személyében) bekövetkezett változáskor</t>
  </si>
  <si>
    <t>az ügyfél adataiban (képviselő/tag személyében) bekövetkezett változáskor</t>
  </si>
  <si>
    <t xml:space="preserve">AuditIroda </t>
  </si>
  <si>
    <t xml:space="preserve">o Szűrő-monitoring az ügyfél adataiban (képviselő / tag személyében) bekövetkezett változáskor; </t>
  </si>
  <si>
    <t>AuditDok (N-04)</t>
  </si>
  <si>
    <t>AuditIroda</t>
  </si>
  <si>
    <t>AuditDok (N-03)</t>
  </si>
  <si>
    <t>AuditDok (N-03,
N-04)</t>
  </si>
  <si>
    <r>
      <t xml:space="preserve">A  2021. május 22-én már működő (aktív tagsági jogállású) könyvvizsgáló szolgáltatók a Pmt. szerinti belső szabályzatukat </t>
    </r>
    <r>
      <rPr>
        <b/>
        <sz val="10"/>
        <color theme="1"/>
        <rFont val="Arial Narrow"/>
        <family val="2"/>
        <charset val="238"/>
      </rPr>
      <t>2021. augusztus 20. napjáig kötelesek átdolgozni</t>
    </r>
    <r>
      <rPr>
        <sz val="10"/>
        <color theme="1"/>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</si>
  <si>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1"/>
        <rFont val="Arial Narrow"/>
        <family val="2"/>
        <charset val="238"/>
      </rPr>
      <t xml:space="preserve">2021. május 22-e után kezdő </t>
    </r>
    <r>
      <rPr>
        <sz val="10"/>
        <color theme="1"/>
        <rFont val="Arial Narrow"/>
        <family val="2"/>
        <charset val="238"/>
      </rPr>
      <t xml:space="preserve">– aktív tagsági jogállású – </t>
    </r>
    <r>
      <rPr>
        <b/>
        <u/>
        <sz val="10"/>
        <color theme="1"/>
        <rFont val="Arial Narrow"/>
        <family val="2"/>
        <charset val="238"/>
      </rPr>
      <t>könyvvizsgáló szolgáltató</t>
    </r>
    <r>
      <rPr>
        <sz val="10"/>
        <color theme="1"/>
        <rFont val="Arial Narrow"/>
        <family val="2"/>
        <charset val="238"/>
      </rPr>
      <t xml:space="preserve">k a jogszabályi kötelezettségen alapuló </t>
    </r>
    <r>
      <rPr>
        <b/>
        <u/>
        <sz val="10"/>
        <color theme="1"/>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1"/>
        <rFont val="Arial Narrow"/>
        <family val="2"/>
        <charset val="238"/>
      </rPr>
      <t xml:space="preserve">
A</t>
    </r>
    <r>
      <rPr>
        <b/>
        <sz val="10"/>
        <color theme="1"/>
        <rFont val="Arial Narrow"/>
        <family val="2"/>
        <charset val="238"/>
      </rPr>
      <t xml:space="preserve"> kamara területi szervezetének elnöksége</t>
    </r>
    <r>
      <rPr>
        <sz val="10"/>
        <color theme="1"/>
        <rFont val="Arial Narrow"/>
        <family val="2"/>
        <charset val="238"/>
      </rPr>
      <t xml:space="preserve"> a megküldött belső szabályzatot (szabályzatokat) a Pmt., a Kit. valamint a kamara alapszabálya 381. pont k) alpontja alapján </t>
    </r>
    <r>
      <rPr>
        <b/>
        <sz val="10"/>
        <color theme="1"/>
        <rFont val="Arial Narrow"/>
        <family val="2"/>
        <charset val="238"/>
      </rPr>
      <t>jóváhagyja</t>
    </r>
    <r>
      <rPr>
        <sz val="10"/>
        <color theme="1"/>
        <rFont val="Arial Narrow"/>
        <family val="2"/>
        <charset val="238"/>
      </rPr>
      <t xml:space="preserve">, ha az(ok) tartalmazza (tartalmazzák) a Pmt., a Kit, a vonatkozó rendeletek, valamint a kamarai útmutatóban foglaltakat és a jogszabállyal nem ellentétes(ek).
</t>
    </r>
    <r>
      <rPr>
        <b/>
        <sz val="10"/>
        <color theme="1"/>
        <rFont val="Arial Narrow"/>
        <family val="2"/>
        <charset val="238"/>
      </rPr>
      <t>Ha a szolgáltató a kamarai útmutatóban rögzített mintaszabályzat szövegével megegyező tartalmú belső szabályzatot léptet életbe</t>
    </r>
    <r>
      <rPr>
        <sz val="10"/>
        <color theme="1"/>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</si>
  <si>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Kockázatértékelés (alacsony/normál/magas kockázati kategóriába sorolás) üzleti kapcsolat létesítésekor (Egységes szabályzat 45. pont)</t>
  </si>
  <si>
    <t>Ügyfél-átvilágítás (Egységes szabályzat 6-28.pont. és 45-55. pontja)</t>
  </si>
  <si>
    <t>Kijelölt személy bejelentése (Egységes szabályzat 58. pont és 75. pont)</t>
  </si>
  <si>
    <r>
      <t xml:space="preserve">A </t>
    </r>
    <r>
      <rPr>
        <b/>
        <sz val="10"/>
        <color indexed="8"/>
        <rFont val="Arial Narrow"/>
        <family val="2"/>
        <charset val="238"/>
      </rPr>
      <t xml:space="preserve">Pmt. </t>
    </r>
    <r>
      <rPr>
        <sz val="10"/>
        <color indexed="8"/>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</si>
  <si>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indexed="8"/>
        <rFont val="Arial Narrow"/>
        <family val="2"/>
        <charset val="238"/>
      </rPr>
      <t>Kit.</t>
    </r>
    <r>
      <rPr>
        <sz val="10"/>
        <color indexed="8"/>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</si>
  <si>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indexed="8"/>
        <rFont val="Arial Narrow"/>
        <family val="2"/>
        <charset val="238"/>
      </rPr>
      <t xml:space="preserve"> Általános Nyomtatványkitöltő (ÁNYK) keretrendszerben kitölthető VPOP_KSZ17 elnevezésű nyomtatvánnyal</t>
    </r>
    <r>
      <rPr>
        <sz val="10"/>
        <color indexed="8"/>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</si>
  <si>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Bejelentési kötelezettség (Egységes szabályzat 56-57. pont)</t>
  </si>
  <si>
    <t>Adatok nyilvántartásba vétele (Egységes szabályzat 77-85. pont)</t>
  </si>
  <si>
    <t>Szűrő-monitoring (Kit.) (Egységes szabályzat 68-73. pont)</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</si>
  <si>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</si>
  <si>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</si>
  <si>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A szolgáltató a  Kkt. 45. § (1) bekezdése alapján köteles minden könyvvizsgálati megbízásáról írásbeli szerződést (továbbiakban: szerződés) kötni és a szerződés megkötésekor az ügyfél azonosítását elvégezni.</t>
  </si>
  <si>
    <t>Egységes szabályzat 45-55. pont</t>
  </si>
  <si>
    <t>Egységes szabályzat 46. pontjában meghatározott szervezet:</t>
  </si>
  <si>
    <t>f) előzőeken túlmenően az útmutató 1. számú mellékletének 1. pontja szerinti kockázati tényező merül fel. (lsd. II. pont)</t>
  </si>
  <si>
    <t xml:space="preserve"> - A 2. pontban rögzítettek alapján nyert eredmény mentése, és csatolása az ügyfél-dosszié(k)ban, vagy külön nyilvántartásban.</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</si>
  <si>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</si>
  <si>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</si>
  <si>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</si>
  <si>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</si>
  <si>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</si>
  <si>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</si>
  <si>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</si>
  <si>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</si>
  <si>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</si>
  <si>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</si>
  <si>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Azonosítási adatlap, Adatváltozást bejelentő nyil., Személyazonosító igazolvány(ok) másolata, lakcímkártya címet tartalmazó oldalának másolata
(Ügyféldossziéban lefűzve, szkennelve, csatolás útvonala)</t>
  </si>
  <si>
    <t>ISA 240. témaszámú standard</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</si>
  <si>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</si>
  <si>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</si>
  <si>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</si>
  <si>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</si>
  <si>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</si>
  <si>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Monitoring: az üzleti kapcsolat folyamatos figyelemmel kísérése kockázatérzékenységi alapon (Egységes szabályzat 29-30. pont, 54-55. pont)</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</si>
  <si>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</si>
  <si>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81. A könyvvizsgáló szolgáltató a 78-80. pont szerinti adatokat, okiratot, illetve azok másolatát a kezelési, valamint a megőrzési határidőt követően haladéktalanul köteles törölni, illetve megsemmisíteni.</t>
  </si>
  <si>
    <t>82. A Pmt-ben, valamint az annak felhatalmazásán alapuló jogszabályban foglalt kötelezettség teljesítése során megismert személyes adatokat a könyvvizsgáló szolgáltató, a tevékenység ellátásában közreműködő vezetője, segítő családtagja és foglalkoztatottja – ideértve a pénzeszköz és vagyon forrására vonatkozó információkat –  kizárólag a pénzmosás és terrorizmus finanszírozása megelőzése és megakadályozása érdekében végrehajtandó feladatok céljából, az azok ellátásához szükséges mértékben ismerheti meg és kezelheti.</t>
  </si>
  <si>
    <t>83. 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 A megkeresést az adatkezelő haladéktalanul, de legfeljebb a megkeresésben szereplő határidőig teljesíti. Erre kizárólag abban az esetben van lehetőség, ha a megkeresésben meghatározott adatra, okiratra, valamint okirat másolatra folyamatban lévő vagy a jövőben megindításra kerülő hatósági eljárás lefolytatása érdekében van szükség. A fenti adatokat, okiratokat, illetve azok másolatát a megőrzési határidőt követően haladéktalanul kötelező törölni, illetve meg kell semmisíteni.</t>
  </si>
  <si>
    <t>84. Az adatváltozás, módosulás miatt változott adatok esetén a régi adatokat oly módon kell megőrizni, hogy abból egyértelműen megállapíthatók legyenek a régi, már nem hatályos adatok, valamint az adatmódosítások dátumai.</t>
  </si>
  <si>
    <t>77. A könyvvizsgáló szolgáltató köteles visszakereshető és ellenőrizhető módon nyilvántartást vezetni
       a) az ügyfél-átvilágítás során birtokába jutott adatokról, okiratokról, valamint azok másolatáról,
       b) a bejelentésről,
       c) a pénzügyi információs egységként működő hatóság megkeresése alapján nyújtott adatszolgáltatások teljesítését igazoló iratokról.</t>
  </si>
  <si>
    <t>85. A könyvvizsgáló szolgáltatónak biztosítania kell, hogy az elektronikusan, illetve a papír alapon őrzött adatokhoz jogosulatlan személy ne férhessen hozzá.</t>
  </si>
  <si>
    <t>Adatrögzítés időpontja</t>
  </si>
  <si>
    <t>(Egységes szabályzat XII. Fejezet)</t>
  </si>
  <si>
    <t>Egységes szabályzat 73. pont</t>
  </si>
  <si>
    <t>73. A szűrések végrehajtását a könyvvizsgáló szolgáltatónak írásban rögzítenie kell és a dokumentumokat visszakereshető módon a szűréstől számított 8 évig köteles megőrizni, valamint azokat a felügyeleti ellenőrzés során bemutatni.</t>
  </si>
  <si>
    <t>(Egységes szabályzat XI. Fejezet 73 pont)</t>
  </si>
  <si>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</si>
  <si>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PM-KV-03-06'!B108</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</si>
  <si>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</si>
  <si>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A bejelentés az Általános Nyomtatványkitöltő (ÁNYK) keretrendszerben kitölthető VPOP_PMT17 elnevezésű nyomtatvánnyal teljesíthető.</t>
  </si>
  <si>
    <r>
      <t>Bejelentés a hatóság felé (Pmt.)
(</t>
    </r>
    <r>
      <rPr>
        <sz val="9"/>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</si>
  <si>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</si>
  <si>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VPOP_KSZ17 A Pmt. és a Kit. szerinti Kijelölt Személy tájékoztatásról szóló nyomtatvány</t>
  </si>
  <si>
    <r>
      <t xml:space="preserve">Kijelölt személy bejelentése
</t>
    </r>
    <r>
      <rPr>
        <sz val="9"/>
        <rFont val="Arial Narrow"/>
        <family val="2"/>
        <charset val="238"/>
      </rPr>
      <t>(Nyomtatványkitöltő (ÁNYK) keretrendszerben kitölthető VPOP_KSZ17 elnevezésű nyomtatvány)</t>
    </r>
  </si>
  <si>
    <t>AuditDok (KE-09)
AuditDok (N-04)</t>
  </si>
  <si>
    <t>https://nav.gov.hu/penzmosas</t>
  </si>
  <si>
    <t>MKVK: Tajekoztato-tenyleges-tulajdonosi-nyilvantartashoz-valo-hozzaferes-igenyleserol</t>
  </si>
  <si>
    <t>https://kny.nav.gov.hu</t>
  </si>
  <si>
    <t xml:space="preserve">Bejelentési kötelezettség a NAV Pénzmosás és Terrorizmusfinanszírozás Elleni Iroda (NAV PEI) részére </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</si>
  <si>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</si>
  <si>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(ÁNYK) TTNYELT</t>
  </si>
  <si>
    <t>NAV Központi Nyilvántartás (Tényleges Tulajdonosi Nyilvántartás - adategyeztetés)</t>
  </si>
  <si>
    <t>Központi nyilvántartásban szereplő adat(októl) való eltérés bejelentése</t>
  </si>
  <si>
    <t>Adatváltozás-bejelentési kötelezettség</t>
  </si>
  <si>
    <t>https://nav.gov.hu/adatbazisok/afad-tv.-szerinti-bizonytalan-es-megbizhatatlan-adatszolgaltatok</t>
  </si>
  <si>
    <t xml:space="preserve">e) kézbesítési megbízottjának az 1. a) és f) alpontjai szerinti adatai (ha ilyennel rendelkezik): </t>
  </si>
  <si>
    <t>3. § (1) E törvény alkalmazásában jogszabályi kötelezettségen alapuló könyvvizsgálói tevékenység</t>
  </si>
  <si>
    <t>a) a gazdálkodónál a számviteli jogszabályok szerinti beszámoló felülvizsgálata, szabályszerűségének, megbízhatóságának, hitelességének, valamint annak tanúsítása, hogy a beszámoló megbízható és valós összképet ad a gazdálkodó vagyoni, pénzügyi és jövedelmi helyzetéről,</t>
  </si>
  <si>
    <t>b) a gazdálkodó alapításakor, átalakulásakor, jogutód nélküli megszűnésekor a külön jogszabályban előírt értékelési, ellenőrzési, véleményezési (záradékolási) feladatok ellátása,</t>
  </si>
  <si>
    <t>c) *  a fenntarthatósági jelentésre vonatkozó bizonyosság nyújtása,</t>
  </si>
  <si>
    <t>d) *  a könyvvizsgálók jogszabályban meghatározott egyéb feladatának elvégzése.</t>
  </si>
  <si>
    <t>(2) E törvény alkalmazásában jogszabályi kötelezettségen alapuló könyvvizsgálói tevékenységen kívüli egyéb szakmai szolgáltatás</t>
  </si>
  <si>
    <t>a) a gazdálkodó működésének átvilágítása, értékelése,</t>
  </si>
  <si>
    <t>b) a gazdálkodó alapításával, átalakulásával, jogutód nélküli megszűnésével, folyamatos működésével, gazdálkodásával, információs rendszerével kapcsolatos pénzügyi, adó- és járulék-, vám-, számviteli és kapcsolódó számítástechnikai, szervezési szakértői tevékenység, szakvélemény készítése, az ezekkel kapcsolatos tanácsadás, ideértve – külön jogszabályban meghatározott feltételek fennállása esetén – az igazságügyi könyvszakértői tevékenységet is,</t>
  </si>
  <si>
    <t>c) a számviteli, ellenőrzési, pénzügyi, könyvvizsgálói szakoktatás, továbbképzés, vizsgáztatás,</t>
  </si>
  <si>
    <t>d) a könyvviteli szolgáltatás.</t>
  </si>
  <si>
    <t>a Kkt. 3. § (1) bek. ... pontja szerinti könyvvizsgálói tevékenységre szól a szerződés</t>
  </si>
  <si>
    <t>Kkt.: 2007. évi LXXV. törvény - a Magyar Könyvvizsgálói Kamaráról, a könyvvizsgálói tevékenységről, valamint a könyvvizsgálói közfelügyeletről</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</si>
  <si>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</si>
  <si>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A könyvvizsgálói szolgáltatást végző</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</si>
  <si>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</si>
  <si>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idő:</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</si>
  <si>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</si>
  <si>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</si>
  <si>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a Kkt. 3. § (1) bek. …. pontja szerinti könyvvizsgálói tevékenységre szól a szerződés</t>
  </si>
  <si>
    <t>Kijelölt felelős vezető és megfelelési vezető személyének kinevezése, adatai</t>
  </si>
  <si>
    <t>4. számú melléklet</t>
  </si>
  <si>
    <t xml:space="preserve">   Kijelölt felelős vezető</t>
  </si>
  <si>
    <t>38. tényleges tulajdonos:</t>
  </si>
  <si>
    <t>a) az a természetes személy, aki jogi személyben vagy jogi személyiséggel nem rendelkező szervezetben közvetlenül vagy – a Polgári Törvénykönyvről szóló törvény (a továbbiakban: Ptk.) 8:2. § (4) bekezdésében meghatározott módon – közvetve a szavazati jogok vagy a tulajdoni hányad legalább huszonöt százalékával rendelkezik, vagy egyéb módon tényleges irányítást, ellenőrzést gyakorol a jogi személy vagy jogi személyiséggel nem rendelkező szervezet felett, ha a jogi személy vagy jogi személyiséggel nem rendelkező szervezet nem a szabályozott piacon jegyzett társaság, amelyre a közösségi jogi szabályozással vagy azzal egyenértékű nemzetközi előírásokkal összhangban lévő közzétételi követelmények vonatkoznak,</t>
  </si>
  <si>
    <t>b) az a természetes személy, aki jogi személyben vagy jogi személyiséggel nem rendelkező szervezetben – a Ptk. 8:2. § (2) bekezdésében meghatározott – meghatározó befolyással rendelkezik,</t>
  </si>
  <si>
    <t>c) az a természetes személy, akinek megbízásából valamely ügyletet végrehajtanak, vagy aki egyéb módon tényleges irányítást, ellenőrzést gyakorol a természetes személy ügyfél tevékenysége felett,</t>
  </si>
  <si>
    <t>d) *  alapítványok esetében az a természetes személy,</t>
  </si>
  <si>
    <t>da) aki az alapítvány vagyona legalább huszonöt százalékának a kedvezményezettje, ha a leendő kedvezményezetteket már meghatározták,</t>
  </si>
  <si>
    <t>db) akinek érdekében az alapítványt létrehozták, illetve működtetik, ha a kedvezményezetteket még nem határozták meg,</t>
  </si>
  <si>
    <t>dc) aki tagja az alapítvány kezelő szervének, vagy meghatározó befolyást gyakorol az alapítvány vagyonának legalább huszonöt százaléka felett, vagy</t>
  </si>
  <si>
    <t>dd) a da)–dc) alpontban meghatározott természetes személy hiányában aki az alapítvány képviseletében eljár,</t>
  </si>
  <si>
    <t>e) *  bizalmi vagyonkezelési szerződés esetében az alábbi személyek:</t>
  </si>
  <si>
    <t>ea) a vagyonrendelő(k); nem természetes személy vagyonrendelő esetén annak a) vagy b) pont szerinti tényleges tulajdonosa,</t>
  </si>
  <si>
    <t>eb) a vagyonkezelő(k); nem természetes személy vagyonkezelő esetén annak a) vagy b) pont szerinti tényleges tulajdonosa,</t>
  </si>
  <si>
    <t>ec) a kedvezményezett vagy a kedvezményezettek csoportja; nem természetes személy kedvezményezett esetén annak a) vagy b) pont szerinti tényleges tulajdonosa,</t>
  </si>
  <si>
    <t>ed) az a természetes személy, aki a kezelt vagyon felett egyéb módon ellenőrzést, irányítást gyakorol, valamint</t>
  </si>
  <si>
    <t>ee) adott esetben a vagyonkezelést ellenőrző személy(ek); nem természetes személy vagyonkezelést ellenőrző személy esetén annak a) vagy b) pont szerinti tényleges tulajdonosa, továbbá</t>
  </si>
  <si>
    <t>f) az a) és b) pontban meghatározott természetes személy hiányában a jogi személy vagy jogi személyiséggel nem rendelkező szervezet vezető tisztségviselője;</t>
  </si>
  <si>
    <t>38a. *  tényleges tulajdonosi nyilvántartás: a pénzügyi és egyéb szolgáltatók azonosítási feladatához kapcsolódó adatszolgáltatási háttér megteremtéséről és működtetéséről szóló 2021. évi XLIII. törvény (a továbbiakban: Afad-törvény) 3. § 14. pontjában meghatározott tényleges tulajdonosi nyilvántartás;</t>
  </si>
  <si>
    <t>38b. *  többségi állami tulajdonú vállalat: teljes mértékben állami vagy helyi önkormányzati tulajdonban álló vállalat, többségi állami tulajdonban álló vállalat, valamint a helyi önkormányzat többségi tulajdonában álló vállalat;</t>
  </si>
  <si>
    <t>Pmt.: 2017. évi LIII. törvény - a pénzmosás és a terrorizmus finanszírozása megelőzéséről és megakadályozásáról</t>
  </si>
  <si>
    <t>3. § E törvény alkalmazásában</t>
  </si>
  <si>
    <t>Az üzleti kapcsolat létesítésekor: (MKVK 2024.X.15-től hatályos Útmutató 1. sz. melléklet 1. pont, Egységes szabályzat 45. pont):</t>
  </si>
  <si>
    <t>a) a jogi személy vagy jogi személyiséggel nem rendelkező szervezet ügyfél képviseletében eljáró természetes személy nem valós tájékoztatást ad a szolgáltatónak az ügyfél tevékenységi körére vonatkozóan;</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</si>
  <si>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</si>
  <si>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</si>
  <si>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</si>
  <si>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</si>
  <si>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</si>
  <si>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</si>
  <si>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</si>
  <si>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</si>
  <si>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</si>
  <si>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</si>
  <si>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g) a szolgáltató saját kockázatértékelésén alapuló belső szabályzatban rögzített egyéb esetekben.</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</si>
  <si>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</si>
  <si>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</si>
  <si>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</si>
  <si>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</si>
  <si>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bf) leltárral kapcsolatos anomáliák (indokolatlan többlet, hiány);</t>
  </si>
  <si>
    <t xml:space="preserve">   be) az ügyfél non-profit szervezet és a tevékenységével összefüggő tranzakció nincs összhangban alapvető céljával;</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</si>
  <si>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</si>
  <si>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</si>
  <si>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https://www.mnb.hu/felugyelet/szabalyozas/penzmosas-ellen/korlatozo-intezkedesek-szankciok/strategiai-hianyossagokkal-rendelkezo-kiemelt-kockazatot-jelento-harmadik-orszagok</t>
  </si>
  <si>
    <t xml:space="preserve">A szolgáltató által kockázatosnak minősített bármely egyéb, pénzmosásra és/vagy terrorizmus finanszírozásra utaló tény, adat vagy körülmény felmerülése </t>
  </si>
  <si>
    <t>2. Az üzleti kapcsolat fennállása során:(MKVK 2024.X.15-től hatályos Útmutató 1. sz. melléklet 2. pont)</t>
  </si>
  <si>
    <t>3. A pénzmosás megtörténtének lehetőségére utaló további adatok, tények, körülmények: (MKVK 2024.X.15-től hatályos Útmutató 1. sz. melléklet 3. pont)</t>
  </si>
  <si>
    <t>PM-KV-03-06'!B104</t>
  </si>
  <si>
    <t>PM-KV-03-06'!B154</t>
  </si>
  <si>
    <t>PM-KV-03-06'!B156</t>
  </si>
  <si>
    <t>PM-KV-03-06'!B158</t>
  </si>
  <si>
    <t>PM-KV-03-06'!B160</t>
  </si>
  <si>
    <t>PM-KV-03-06'!B162</t>
  </si>
  <si>
    <t>PM-KV-03-06'!B164</t>
  </si>
  <si>
    <t>PM-KV-03-06'!B109</t>
  </si>
  <si>
    <t>PM-KV-03-06'!B166</t>
  </si>
  <si>
    <t>PM-KV-03-06'!B110</t>
  </si>
  <si>
    <t>PM-KV-03-06'!B168</t>
  </si>
  <si>
    <t>PM-KV-03-06'!B111</t>
  </si>
  <si>
    <t>PM-KV-03-06'!B170</t>
  </si>
  <si>
    <t>PM-KV-03-06'!B112</t>
  </si>
  <si>
    <t>PM-KV-03-06'!B172</t>
  </si>
  <si>
    <t>PM-KV-03-06'!B114</t>
  </si>
  <si>
    <t>PM-KV-03-06'!B174</t>
  </si>
  <si>
    <t>PM-KV-03-06'!B115</t>
  </si>
  <si>
    <t>PM-KV-03-06'!B176</t>
  </si>
  <si>
    <t>PM-KV-03-06'!B116</t>
  </si>
  <si>
    <t>PM-KV-03-06'!B178</t>
  </si>
  <si>
    <t>PM-KV-03-06'!B117</t>
  </si>
  <si>
    <t>Képzési és továbbképzési program</t>
  </si>
  <si>
    <r>
      <t xml:space="preserve">A pénzmosás és a terrorizmus finanszírozása megelőzéséről és megakadályozásáról szóló 2017. évi LIII. törvény (Pmt.)  63-64.§-ban előírt, valamint az Egységes szabályzat X. pontjában meghatározott </t>
    </r>
    <r>
      <rPr>
        <b/>
        <sz val="12"/>
        <rFont val="Times New Roman"/>
        <family val="1"/>
        <charset val="238"/>
      </rPr>
      <t>képzési és továbbképzési programot</t>
    </r>
    <r>
      <rPr>
        <sz val="12"/>
        <rFont val="Times New Roman"/>
        <family val="1"/>
        <charset val="238"/>
      </rPr>
      <t xml:space="preserve"> az alábbiak szerint hajtja végre:</t>
    </r>
  </si>
  <si>
    <t>https://mkvk.hu/hu/szabalyozas/szabalyzatok/PMT-szabalyozas/korlatozo_intezkedesek</t>
  </si>
  <si>
    <t>https://mkvk.hu/hu/szabalyozas/szabalyzatok/PMT-szabalyozas/FATF_ellenorzes_20181011</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</si>
  <si>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</si>
  <si>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</si>
  <si>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r>
      <t>2024\AuditIroda\03_PM   Pénzmosás és a Terrorizmus megfékezésére vonatkozó dokumentumok\1_PM-KV Könyvvizsgáló/</t>
    </r>
    <r>
      <rPr>
        <b/>
        <sz val="11"/>
        <color theme="8" tint="-0.249977111117893"/>
        <rFont val="Arial Narrow"/>
        <family val="2"/>
        <charset val="238"/>
      </rPr>
      <t>PM-KV-02_20241015-tol_MKVK_Egyseges_szab.docx</t>
    </r>
  </si>
  <si>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</si>
  <si>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</si>
  <si>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r>
      <t>2024\AuditIroda\03_PM   Pénzmosás és a Terrorizmus megfékezésére vonatkozó dokumentumok\1_PM-KV Könyvvizsgáló/</t>
    </r>
    <r>
      <rPr>
        <b/>
        <sz val="11"/>
        <color rgb="FF00B050"/>
        <rFont val="Arial Narrow"/>
        <family val="2"/>
        <charset val="238"/>
      </rPr>
      <t>PM-KV-03_Vagyonf_nyilat_MKVK.xlsx</t>
    </r>
  </si>
  <si>
    <r>
      <t xml:space="preserve">A könyvvizsgáló szolgáltató az 49. pont a-c) alpontjaiban meghatározott esetekben a normál ügyfél-átvilágítási intézkedéseken túlmenően, megerősített eljárásként, az 51. pontban meghatározott intézkedéseket hajtja végre. </t>
    </r>
    <r>
      <rPr>
        <sz val="10"/>
        <color indexed="8"/>
        <rFont val="Arial Narrow"/>
        <family val="2"/>
        <charset val="238"/>
      </rPr>
      <t>A megerősített eljárás módszerére, az összetett és szokatlan ügyletek körére különösen az ISA 240. témaszámú standard rendelkezései is megfelelően irányadóak.</t>
    </r>
  </si>
  <si>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</si>
  <si>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</si>
  <si>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indexed="8"/>
        <rFont val="Arial Narrow"/>
        <family val="2"/>
        <charset val="238"/>
      </rPr>
      <t>A bejelentés az Általános Nyomtatványkitöltő (ÁNYK) keretrendszerben kitölthető VPOP_PMT17 elnevezésű nyomtatvánnyal teljesíthető.</t>
    </r>
  </si>
  <si>
    <t>Bejelentés hatóság felé (Egységes szabályzat 60-61. pont)</t>
  </si>
  <si>
    <t>Kijelölt felelős vezető és Megfelelési vezető (Egységes szabályzat 62-64. pont)</t>
  </si>
  <si>
    <r>
      <t xml:space="preserve">A könyvvizsgáló szolgáltató köteles </t>
    </r>
    <r>
      <rPr>
        <b/>
        <sz val="10"/>
        <color theme="1"/>
        <rFont val="Arial Narrow"/>
        <family val="2"/>
        <charset val="238"/>
      </rPr>
      <t>kijelölt felelős vezető</t>
    </r>
    <r>
      <rPr>
        <sz val="10"/>
        <color theme="1"/>
        <rFont val="Arial Narrow"/>
        <family val="2"/>
        <charset val="238"/>
      </rPr>
      <t>t a belső szabályzatban kijelölni, aki a pénzmosás és a terrorizmusfinanszírozás megelőzésével és megakadályozásával kapcsolatos követelmények és elvárások</t>
    </r>
    <r>
      <rPr>
        <b/>
        <sz val="10"/>
        <color theme="1"/>
        <rFont val="Arial Narrow"/>
        <family val="2"/>
        <charset val="238"/>
      </rPr>
      <t xml:space="preserve"> szolgáltató általi végrehajtásáért felel</t>
    </r>
    <r>
      <rPr>
        <sz val="10"/>
        <color theme="1"/>
        <rFont val="Arial Narrow"/>
        <family val="2"/>
        <charset val="238"/>
      </rPr>
      <t>.</t>
    </r>
  </si>
  <si>
    <r>
      <t xml:space="preserve">A könyvvizsgáló szolgáltató köteles a belső szabályzatban kijelölni a </t>
    </r>
    <r>
      <rPr>
        <b/>
        <sz val="10"/>
        <color theme="1"/>
        <rFont val="Arial Narrow"/>
        <family val="2"/>
        <charset val="238"/>
      </rPr>
      <t>megfelelési vezető</t>
    </r>
    <r>
      <rPr>
        <sz val="10"/>
        <color theme="1"/>
        <rFont val="Arial Narrow"/>
        <family val="2"/>
        <charset val="238"/>
      </rPr>
      <t>t, aki a pénzmosás és a terrorizmusfinanszírozás megelőzésével és megakadályozásával kapcsolatos követelményeknek és elvárásoknak a</t>
    </r>
    <r>
      <rPr>
        <b/>
        <sz val="10"/>
        <color theme="1"/>
        <rFont val="Arial Narrow"/>
        <family val="2"/>
        <charset val="238"/>
      </rPr>
      <t xml:space="preserve"> szolgáltató foglalkoztatottjai általi végrehajtásáért felel</t>
    </r>
    <r>
      <rPr>
        <sz val="10"/>
        <color theme="1"/>
        <rFont val="Arial Narrow"/>
        <family val="2"/>
        <charset val="238"/>
      </rPr>
      <t>.</t>
    </r>
  </si>
  <si>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</si>
  <si>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</si>
  <si>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</si>
  <si>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</si>
  <si>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</si>
  <si>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</si>
  <si>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r>
      <t xml:space="preserve">A szolgáltató köteles visszakereshető és ellenőrizhető módon nyilvántartást vezetni </t>
    </r>
    <r>
      <rPr>
        <sz val="10"/>
        <color indexed="8"/>
        <rFont val="Arial Narrow"/>
        <family val="2"/>
        <charset val="238"/>
      </rPr>
      <t>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r>
  </si>
  <si>
    <t>Bejelentés hatóság felé (Egységes szabályzat 74-76. pont)</t>
  </si>
  <si>
    <t>202..  … …</t>
  </si>
  <si>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PM-KV-03-03 munkalapja</t>
    </r>
  </si>
  <si>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PM-KV-03-04 munkalapja</t>
    </r>
  </si>
  <si>
    <t xml:space="preserve">
Alulírott ...................................................., mint az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</si>
  <si>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Alulírott ...................................................., mint az ügyfél képviseletében eljáró személy tudomásul veszem, hogy a 3. pont alatti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</si>
  <si>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PM-KV-03-05 munkalapja</t>
    </r>
  </si>
  <si>
    <r>
      <t>KITÖLTENDŐ a tartalmilag azonos: AuditDok\K Könyvvizsgálat végreh\5. KM Munkaprogram végrehajtása\8. N Nyomonkövetés, monitoring\4. N-04 Pmt monitoring\</t>
    </r>
    <r>
      <rPr>
        <b/>
        <sz val="9"/>
        <color rgb="FF008000"/>
        <rFont val="Arial Narrow"/>
        <family val="2"/>
        <charset val="238"/>
      </rPr>
      <t>N-04_Pmt_monitoring_241015-tol.xlsx -</t>
    </r>
    <r>
      <rPr>
        <b/>
        <sz val="9"/>
        <color indexed="10"/>
        <rFont val="Arial Narrow"/>
        <family val="2"/>
        <charset val="238"/>
      </rPr>
      <t xml:space="preserve"> </t>
    </r>
    <r>
      <rPr>
        <sz val="9"/>
        <rFont val="Arial Narrow"/>
        <family val="2"/>
        <charset val="238"/>
      </rPr>
      <t>PM-KV-03-06 munkalapja</t>
    </r>
  </si>
  <si>
    <r>
      <t>KITÖLTENDŐ a tartalmilag azonos: AuditDok\K Könyvvizsgálat végreh\5. KM Munkaprogram végrehajtása\8. N Nyomonkövetés, monitoring\4. N-04 Pmt monitoring\</t>
    </r>
    <r>
      <rPr>
        <b/>
        <sz val="9"/>
        <color rgb="FF008000"/>
        <rFont val="Arial Narrow"/>
        <family val="2"/>
        <charset val="238"/>
      </rPr>
      <t>N-04_Pmt_monitoring_241015-tol.xlsx -</t>
    </r>
    <r>
      <rPr>
        <b/>
        <sz val="9"/>
        <color rgb="FF00B050"/>
        <rFont val="Arial Narrow"/>
        <family val="2"/>
        <charset val="238"/>
      </rPr>
      <t xml:space="preserve"> </t>
    </r>
    <r>
      <rPr>
        <sz val="9"/>
        <rFont val="Arial Narrow"/>
        <family val="2"/>
        <charset val="238"/>
      </rPr>
      <t>PM-KV-03-07 munkalapja</t>
    </r>
  </si>
  <si>
    <r>
      <t>KITÖLTENDŐ a tartalmilag azonos: AuditDok\K Könyvvizsgálat végreh\5. KM Munkaprogram végrehajtása\8. N Nyomonkövetés, monitoring\4</t>
    </r>
    <r>
      <rPr>
        <b/>
        <sz val="9"/>
        <color rgb="FF008000"/>
        <rFont val="Arial Narrow"/>
        <family val="2"/>
        <charset val="238"/>
      </rPr>
      <t>. N-04 Pmt monitoring\N-04_Pmt_monitoring_241015-tol.xlsx -</t>
    </r>
    <r>
      <rPr>
        <b/>
        <sz val="9"/>
        <color rgb="FF00B050"/>
        <rFont val="Arial Narrow"/>
        <family val="2"/>
        <charset val="238"/>
      </rPr>
      <t xml:space="preserve"> </t>
    </r>
    <r>
      <rPr>
        <sz val="9"/>
        <rFont val="Arial Narrow"/>
        <family val="2"/>
        <charset val="238"/>
      </rPr>
      <t>PM-KV-03-08 munkalapja</t>
    </r>
  </si>
  <si>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</si>
  <si>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   Megfelelési vezető  -  </t>
    </r>
    <r>
      <rPr>
        <b/>
        <i/>
        <sz val="12"/>
        <rFont val="Times New Roman"/>
        <family val="1"/>
        <charset val="238"/>
      </rPr>
      <t>amennyiben a könyvvizsgáló szolgáltató kötelezett ilyen személy kinevezésére-</t>
    </r>
    <r>
      <rPr>
        <b/>
        <sz val="12"/>
        <rFont val="Times New Roman"/>
        <family val="1"/>
        <charset val="238"/>
      </rPr>
      <t xml:space="preserve"> </t>
    </r>
  </si>
  <si>
    <t>MKVK Útmutatója és a Belső egységes szabályzat a pénzmosás és a terrorizmus finanszírozása megelőzéséről és megakadályozásáról ismertetése, valamint</t>
  </si>
  <si>
    <t>az Európai Unió és az ENSZ Biztonsági Tanácsa által elrendelt pénzügyi és vagyoni korlátozó intézkedések végrehajtásáról szabályok ismertetése</t>
  </si>
  <si>
    <t xml:space="preserve">A pénzmosást vagy a terrorizmus finanszírozását lehetővé tevő, illetőleg megvalósító üzleti kapcsolat felismerése, </t>
  </si>
  <si>
    <t>A pénzmosásra vagy a terrorizmus finanszírozására utaló adat, tény, körülmény felmerülése esetén követendő eljárás,</t>
  </si>
  <si>
    <t>Az Európai Unió és az ENSZ Biztonsái Tanácsa által elrendelt pénzügyi és vagyoni korlátozó intézkedéseket érintő nemzetközi és hazai jogszabályi rendelkezések és kötelezettségek ismertetése, bejelentéssel kapcsolatos belső eljárás rendje</t>
  </si>
  <si>
    <t>Az ügyfél-átvilágítás, azonosítás és bejelentés belső eljárási rendjére, a pénzmosásra, vagy a terrorizmus finanszírozására utaló események tipológiája,</t>
  </si>
  <si>
    <t>Jogszabályváltozás, új elkövetési trendek megjelenése, belső szabályzat módosulása (teljes körű az előző pontokat is tartalmazó, a változásokat kiemelő képzés).</t>
  </si>
  <si>
    <t>78. A könyvvizsgáló szolgáltató a Pmt-ben, valamint az annak felhatalmazásán alapuló jogszabályban foglalt kötelezettség teljesítése során birtokába jutott személyes adatokat az üzleti kapcsolat megszűnésétől számított nyolc évig jogosult kezelni és köteles megőrizni.</t>
  </si>
  <si>
    <t>79. A könyvvizsgáló szolgáltató – az általa vezetett nyilvántartásban – a Pmt-ben, valamint az annak felhatalmazásán alapuló jogszabályban foglalt kötelezettség teljesítése során birtokába jutott személyes adatnak nem minősülő adatokat, beleértve az elektronikus azonosítás során birtokába jutott adatokat is, valamint minden egyéb, az üzleti kapcsolattal összefüggésben keletkezett adatot, okiratot, illetve azok másolatát az üzleti kapcsolat megszűnésétől számított nyolc évig jogosult kezelni és köteles megőrizni</t>
  </si>
  <si>
    <t>80. A könyvvizsgáló szolgáltató - az általa vezetett nyilvántartásban – a Pmt-ben, valamint az annak felhatalmazásán alapuló jogszabályban foglalt kötelezettség teljesítése során birtokába jutott okiratot, illetve annak másolatát, beleértve az elektronikus azonosítás során birtokába jutott okiratot is, valamint a bejelentés és a pénzügyi információs egység által megkeresés szerinti adatszolgáltatás teljesítését, valamint minden egyéb, az üzleti kapcsolattal összefüggésben keletkezett iratot, illetve azok másolatát az üzleti kapcsolat megszűnésétől számított nyolc évig köteles megőrizni.</t>
  </si>
  <si>
    <t>Egységes szabályzat 77-85 pont.</t>
  </si>
  <si>
    <t>Tényleges tulajdonosi nyilatkozat
Adatváltozást bejelentő nyil.,
NAV Tényleges Tulajdonosi adatbázisából lekért adatok "riportja"
(Ügyféldossziéban lefűzve, szkennelve, csatolás útvonalal)</t>
  </si>
  <si>
    <t>Azonosító okmány típusa, száma</t>
  </si>
  <si>
    <t>ügyfél átvilágítás
 - normál
 - egyszerűsített
 - fokozott</t>
  </si>
  <si>
    <t>Üzleti kapcsolat létesítésekor
Kockázati tényezők dokumentálása, értékelése
(Ügyféldossziéban lefűzve, szkennelve, csatolás útvonala)</t>
  </si>
  <si>
    <t>Üzleti kapcsolat folyamatos figyelemmel kísérése
Kockázati tényezők dokumentálása, értékelése
Monitoring(ok) dokumentuma(i)
(Ügyféldossziéban lefűzve, szkennelve, csatolás útvonala)</t>
  </si>
  <si>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 xml:space="preserve"> PM-KV-03-13 munkalapja</t>
    </r>
  </si>
  <si>
    <r>
      <t>KITÖLTENDŐ a tartalmilag azonos: AuditDok\K Könyvvizsgálat végreh\5. KM Munkaprogram végrehajtása\8. N Nyomonkövetés, monitoring\3. N-03 Kit monitoring\</t>
    </r>
    <r>
      <rPr>
        <b/>
        <sz val="9"/>
        <color rgb="FF008000"/>
        <rFont val="Arial Narrow"/>
        <family val="2"/>
        <charset val="238"/>
      </rPr>
      <t>N-03_Kit_monitoring_241015-tol.xlsx -</t>
    </r>
    <r>
      <rPr>
        <b/>
        <sz val="9"/>
        <color rgb="FF00B050"/>
        <rFont val="Arial Narrow"/>
        <family val="2"/>
        <charset val="238"/>
      </rPr>
      <t xml:space="preserve">  </t>
    </r>
    <r>
      <rPr>
        <sz val="9"/>
        <rFont val="Arial Narrow"/>
        <family val="2"/>
        <charset val="238"/>
      </rPr>
      <t>PM-KV-03-14 munkalapja</t>
    </r>
  </si>
  <si>
    <r>
      <t xml:space="preserve">Jelen táblázat javaslat a nyilvántarás vezetéséhez.A táblázatban szereplő </t>
    </r>
    <r>
      <rPr>
        <b/>
        <i/>
        <sz val="12"/>
        <color indexed="10"/>
        <rFont val="Times New Roman"/>
        <family val="1"/>
        <charset val="238"/>
      </rPr>
      <t>dőlt adatok</t>
    </r>
    <r>
      <rPr>
        <b/>
        <sz val="12"/>
        <color indexed="10"/>
        <rFont val="Times New Roman"/>
        <family val="1"/>
        <charset val="238"/>
      </rPr>
      <t xml:space="preserve"> példa szintűek. A táblázat oszlopai és sorai szerkeszthetők, bővíthetők, törölhetők saját igény szerint. </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</si>
  <si>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</si>
  <si>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
</t>
    </r>
  </si>
  <si>
    <t>Kijelölt felelős vezető és megfelelési vezető személyének kinevezése</t>
  </si>
  <si>
    <t>KE-09_Pmt_Kit_nyilatkozatok_241015-tol</t>
  </si>
  <si>
    <t>N-03_Kit_monitoring_241015-tol</t>
  </si>
  <si>
    <t>N-04_Pmt_monitoring_241015-tol</t>
  </si>
  <si>
    <t>A Pmt. és a Kit. Jogszabályi rendelkezéseinek ismertetése: 2017. évi LIII. törvény (Pmt.), 2017. évi LII. Törvény (Kit) és kapcsolódó miniszteri rendeletek, mint pl. 2/2021. (II. 2.) PM rendelet, 21/2017. (VIII. 3.) NGM rendelet, 2021. évi XLIII. törvény (Afad))</t>
  </si>
  <si>
    <t>PM-KV-03-09 Kijelölt felelős vezető és megfelelési vezető személyének kinevezése</t>
  </si>
  <si>
    <t>Monitoring
Kockázati kategória
 - alacsony
 - normál
 - magas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</si>
</sst>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8"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i/>
      <sz val="12"/>
      <color theme="1"/>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sz val="12"/>
      <color indexed="62"/>
      <name val="Times New Roman"/>
      <family val="1"/>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u/>
      <sz val="12"/>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sz val="12"/>
      <name val="Calibri"/>
      <family val="2"/>
      <charset val="238"/>
    </font>
    <font>
      <b/>
      <sz val="11"/>
      <name val="Times New Roman"/>
      <family val="1"/>
      <charset val="238"/>
    </font>
    <font>
      <sz val="6"/>
      <name val="Times New Roman"/>
      <family val="1"/>
      <charset val="238"/>
    </font>
    <font>
      <b/>
      <i/>
      <sz val="14"/>
      <color rgb="FFFF0000"/>
      <name val="Times New Roman"/>
      <family val="1"/>
      <charset val="238"/>
    </font>
    <font>
      <sz val="9"/>
      <color indexed="81"/>
      <name val="Segoe UI"/>
      <family val="2"/>
      <charset val="238"/>
    </font>
    <font>
      <b/>
      <u/>
      <sz val="11"/>
      <color theme="10"/>
      <name val="Calibri"/>
      <family val="2"/>
      <charset val="238"/>
    </font>
    <font>
      <b/>
      <i/>
      <sz val="13"/>
      <color rgb="FFFF0000"/>
      <name val="Times New Roman"/>
      <family val="1"/>
      <charset val="238"/>
    </font>
    <font>
      <u/>
      <sz val="11"/>
      <color theme="10"/>
      <name val="Arial"/>
      <family val="2"/>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2"/>
      <color rgb="FFFF0000"/>
      <name val="Times New Roman"/>
      <family val="1"/>
      <charset val="238"/>
    </font>
    <font>
      <b/>
      <i/>
      <sz val="12"/>
      <color indexed="10"/>
      <name val="Times New Roman"/>
      <family val="1"/>
      <charset val="238"/>
    </font>
    <font>
      <b/>
      <sz val="12"/>
      <color indexed="10"/>
      <name val="Times New Roman"/>
      <family val="1"/>
      <charset val="238"/>
    </font>
    <font>
      <b/>
      <sz val="12"/>
      <name val="Arial CE"/>
      <charset val="238"/>
    </font>
    <font>
      <sz val="11"/>
      <color rgb="FFFFFFFF"/>
      <name val="Arial"/>
      <family val="2"/>
      <charset val="238"/>
    </font>
    <font>
      <sz val="11"/>
      <name val="Arial"/>
      <family val="2"/>
      <charset val="238"/>
    </font>
    <font>
      <b/>
      <sz val="9"/>
      <name val="Arial"/>
      <family val="2"/>
      <charset val="238"/>
    </font>
    <font>
      <b/>
      <sz val="16"/>
      <color theme="1"/>
      <name val="Arial Narrow"/>
      <family val="2"/>
      <charset val="238"/>
    </font>
    <font>
      <sz val="14"/>
      <name val="Times New Roman"/>
      <family val="1"/>
      <charset val="238"/>
    </font>
    <font>
      <b/>
      <sz val="11"/>
      <color rgb="FF006600"/>
      <name val="Times New Roman"/>
      <family val="1"/>
      <charset val="238"/>
    </font>
    <font>
      <b/>
      <sz val="9"/>
      <color theme="1" tint="0.249977111117893"/>
      <name val="Arial"/>
      <family val="2"/>
    </font>
    <font>
      <b/>
      <u/>
      <sz val="10"/>
      <color theme="1"/>
      <name val="Arial Narrow"/>
      <family val="2"/>
      <charset val="238"/>
    </font>
    <font>
      <i/>
      <sz val="10"/>
      <color theme="1"/>
      <name val="Arial Narrow"/>
      <family val="2"/>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sz val="11"/>
      <color theme="8" tint="-0.249977111117893"/>
      <name val="Arial Narrow"/>
      <family val="2"/>
      <charset val="238"/>
    </font>
    <font>
      <i/>
      <sz val="10"/>
      <color rgb="FFFF0000"/>
      <name val="Times New Roman"/>
      <family val="1"/>
      <charset val="238"/>
    </font>
    <font>
      <sz val="8"/>
      <name val="Arial Narrow"/>
      <family val="2"/>
      <charset val="238"/>
    </font>
    <font>
      <u/>
      <sz val="8"/>
      <color theme="10"/>
      <name val="Calibri"/>
      <family val="2"/>
      <charset val="238"/>
    </font>
    <font>
      <b/>
      <sz val="9"/>
      <color indexed="10"/>
      <name val="Arial Narrow"/>
      <family val="2"/>
      <charset val="238"/>
    </font>
    <font>
      <b/>
      <sz val="9"/>
      <color rgb="FFFF0000"/>
      <name val="Arial Narrow"/>
      <family val="2"/>
      <charset val="238"/>
    </font>
    <font>
      <b/>
      <sz val="9"/>
      <color rgb="FF00B050"/>
      <name val="Arial Narrow"/>
      <family val="2"/>
      <charset val="238"/>
    </font>
    <font>
      <b/>
      <sz val="9"/>
      <color rgb="FF008000"/>
      <name val="Arial Narrow"/>
      <family val="2"/>
      <charset val="238"/>
    </font>
    <font>
      <u/>
      <sz val="11"/>
      <color rgb="FF0563C1"/>
      <name val="Calibri"/>
      <family val="2"/>
      <charset val="238"/>
    </font>
    <font>
      <i/>
      <sz val="9"/>
      <name val="Arial"/>
      <family val="2"/>
      <charset val="238"/>
    </font>
    <font>
      <i/>
      <sz val="10.5"/>
      <name val="Times New Roman"/>
      <family val="1"/>
      <charset val="238"/>
    </font>
  </fonts>
  <fills count="11">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DDEBF7"/>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7" fillId="0" borderId="0" applyNumberFormat="0" applyFill="0" applyBorder="0" applyAlignment="0" applyProtection="0"/>
    <xf numFmtId="0" fontId="71" fillId="0" borderId="0" applyNumberFormat="0" applyFill="0" applyBorder="0" applyAlignment="0" applyProtection="0">
      <alignment vertical="top"/>
      <protection locked="0"/>
    </xf>
  </cellStyleXfs>
  <cellXfs count="621">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6" fillId="0" borderId="0" xfId="0" applyFont="1" applyAlignment="1">
      <alignment horizontal="center" wrapText="1"/>
    </xf>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1" fillId="0" borderId="0" xfId="0" applyFont="1"/>
    <xf numFmtId="0" fontId="24" fillId="0" borderId="0" xfId="0" applyFont="1"/>
    <xf numFmtId="0" fontId="24" fillId="0" borderId="0" xfId="0" applyFont="1" applyAlignment="1">
      <alignment wrapText="1"/>
    </xf>
    <xf numFmtId="0" fontId="4" fillId="0" borderId="0" xfId="3" applyFont="1" applyFill="1" applyAlignment="1" applyProtection="1">
      <alignment horizontal="center"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9" fontId="16" fillId="0" borderId="0" xfId="4" applyFont="1"/>
    <xf numFmtId="9" fontId="28" fillId="0" borderId="0" xfId="4" applyFont="1"/>
    <xf numFmtId="0" fontId="21" fillId="0" borderId="0" xfId="0" applyFont="1" applyAlignment="1">
      <alignment wrapText="1"/>
    </xf>
    <xf numFmtId="0" fontId="21" fillId="0" borderId="0" xfId="0" applyFont="1" applyBorder="1" applyAlignment="1">
      <alignment wrapText="1"/>
    </xf>
    <xf numFmtId="0" fontId="15" fillId="0" borderId="0" xfId="0" applyFont="1" applyAlignment="1"/>
    <xf numFmtId="0" fontId="25" fillId="0" borderId="0" xfId="3" applyFont="1" applyFill="1" applyAlignment="1" applyProtection="1">
      <alignment horizontal="center"/>
    </xf>
    <xf numFmtId="0" fontId="24" fillId="0" borderId="0" xfId="0" applyFont="1" applyAlignment="1">
      <alignment horizontal="justify" wrapText="1"/>
    </xf>
    <xf numFmtId="0" fontId="29" fillId="0" borderId="0" xfId="0" applyFont="1" applyAlignment="1">
      <alignment horizontal="right"/>
    </xf>
    <xf numFmtId="0" fontId="29" fillId="0" borderId="0" xfId="0" applyFont="1" applyFill="1" applyAlignment="1">
      <alignment horizontal="right"/>
    </xf>
    <xf numFmtId="0" fontId="30" fillId="0" borderId="0" xfId="0" applyFont="1"/>
    <xf numFmtId="0" fontId="30" fillId="0" borderId="0" xfId="0" applyFont="1" applyAlignment="1"/>
    <xf numFmtId="0" fontId="30" fillId="0" borderId="13" xfId="0" applyFont="1" applyBorder="1" applyAlignment="1">
      <alignment horizontal="justify"/>
    </xf>
    <xf numFmtId="0" fontId="30" fillId="5" borderId="14" xfId="0" applyFont="1" applyFill="1" applyBorder="1" applyAlignment="1">
      <alignment horizontal="left"/>
    </xf>
    <xf numFmtId="0" fontId="30" fillId="0" borderId="14" xfId="0" applyFont="1" applyFill="1" applyBorder="1" applyAlignment="1"/>
    <xf numFmtId="0" fontId="30" fillId="5" borderId="13" xfId="0" applyFont="1" applyFill="1" applyBorder="1" applyAlignment="1">
      <alignment horizontal="left"/>
    </xf>
    <xf numFmtId="0" fontId="30" fillId="0" borderId="15" xfId="0" applyFont="1" applyFill="1" applyBorder="1" applyAlignment="1"/>
    <xf numFmtId="0" fontId="30" fillId="0" borderId="0" xfId="0" applyFont="1" applyAlignment="1">
      <alignment horizontal="justify"/>
    </xf>
    <xf numFmtId="0" fontId="30" fillId="0" borderId="0" xfId="0" applyFont="1" applyAlignment="1">
      <alignment horizontal="justify" wrapText="1"/>
    </xf>
    <xf numFmtId="14" fontId="30" fillId="4" borderId="0" xfId="0" applyNumberFormat="1" applyFont="1" applyFill="1" applyAlignment="1">
      <alignment wrapText="1"/>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0" fillId="0" borderId="0" xfId="0" applyFont="1" applyFill="1" applyAlignment="1">
      <alignment horizontal="left"/>
    </xf>
    <xf numFmtId="0" fontId="30" fillId="0" borderId="0" xfId="0" applyFont="1" applyAlignment="1">
      <alignment horizontal="right"/>
    </xf>
    <xf numFmtId="0" fontId="30" fillId="0" borderId="0" xfId="0" applyFont="1" applyFill="1" applyAlignment="1">
      <alignment horizontal="right"/>
    </xf>
    <xf numFmtId="0" fontId="33"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2" fillId="0" borderId="0" xfId="0" applyFont="1" applyFill="1" applyAlignment="1" applyProtection="1">
      <alignment horizontal="left"/>
      <protection locked="0"/>
    </xf>
    <xf numFmtId="0" fontId="36"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38" fillId="0" borderId="21" xfId="0" applyFont="1" applyFill="1" applyBorder="1" applyAlignment="1" applyProtection="1">
      <alignment vertical="top" wrapText="1"/>
      <protection locked="0"/>
    </xf>
    <xf numFmtId="0" fontId="32" fillId="6" borderId="22" xfId="0" applyFont="1" applyFill="1" applyBorder="1" applyAlignment="1" applyProtection="1">
      <alignment horizontal="center" vertical="center"/>
      <protection locked="0"/>
    </xf>
    <xf numFmtId="0" fontId="32" fillId="6" borderId="23" xfId="0" applyFont="1" applyFill="1" applyBorder="1" applyAlignment="1" applyProtection="1">
      <alignment horizontal="center" vertical="center"/>
      <protection locked="0"/>
    </xf>
    <xf numFmtId="0" fontId="38" fillId="0" borderId="24" xfId="0" applyFont="1" applyFill="1" applyBorder="1" applyAlignment="1" applyProtection="1">
      <alignment vertical="top" wrapText="1"/>
      <protection locked="0"/>
    </xf>
    <xf numFmtId="0" fontId="32" fillId="0" borderId="26" xfId="0" applyFont="1" applyFill="1" applyBorder="1" applyProtection="1">
      <protection locked="0"/>
    </xf>
    <xf numFmtId="0" fontId="32" fillId="0" borderId="14" xfId="0" applyFont="1" applyFill="1" applyBorder="1" applyAlignment="1" applyProtection="1">
      <alignment horizontal="center"/>
      <protection locked="0"/>
    </xf>
    <xf numFmtId="0" fontId="40" fillId="0" borderId="27" xfId="0" applyFont="1" applyFill="1" applyBorder="1" applyProtection="1">
      <protection locked="0"/>
    </xf>
    <xf numFmtId="0" fontId="40" fillId="0" borderId="28" xfId="0" applyFont="1" applyFill="1" applyBorder="1" applyAlignment="1" applyProtection="1">
      <alignment horizontal="center"/>
      <protection locked="0"/>
    </xf>
    <xf numFmtId="0" fontId="40" fillId="0" borderId="29" xfId="0" applyFont="1" applyFill="1" applyBorder="1" applyAlignment="1" applyProtection="1">
      <alignment horizontal="center"/>
      <protection locked="0"/>
    </xf>
    <xf numFmtId="0" fontId="40" fillId="0" borderId="30" xfId="0" applyFont="1" applyFill="1" applyBorder="1" applyProtection="1">
      <protection locked="0"/>
    </xf>
    <xf numFmtId="0" fontId="40" fillId="0" borderId="31" xfId="0" applyFont="1" applyFill="1" applyBorder="1" applyAlignment="1" applyProtection="1">
      <alignment horizontal="center"/>
      <protection locked="0"/>
    </xf>
    <xf numFmtId="0" fontId="40" fillId="0" borderId="32" xfId="0" applyFont="1" applyFill="1" applyBorder="1" applyAlignment="1" applyProtection="1">
      <alignment horizontal="center"/>
      <protection locked="0"/>
    </xf>
    <xf numFmtId="0" fontId="36" fillId="0" borderId="7" xfId="0" applyFont="1" applyFill="1" applyBorder="1" applyAlignment="1" applyProtection="1">
      <alignment horizontal="center"/>
      <protection locked="0"/>
    </xf>
    <xf numFmtId="0" fontId="36" fillId="0" borderId="8" xfId="0" applyFont="1" applyFill="1" applyBorder="1" applyAlignment="1" applyProtection="1">
      <alignment horizontal="center"/>
      <protection locked="0"/>
    </xf>
    <xf numFmtId="0" fontId="32" fillId="0" borderId="33"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6"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1" fillId="2" borderId="26"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4" xfId="0" applyFont="1" applyFill="1" applyBorder="1" applyProtection="1">
      <protection locked="0"/>
    </xf>
    <xf numFmtId="0" fontId="30" fillId="0" borderId="35" xfId="0" applyFont="1" applyFill="1" applyBorder="1" applyProtection="1">
      <protection locked="0"/>
    </xf>
    <xf numFmtId="0" fontId="32" fillId="0" borderId="13" xfId="0" applyFont="1" applyFill="1" applyBorder="1" applyAlignment="1" applyProtection="1">
      <alignment vertical="center" wrapText="1"/>
      <protection locked="0"/>
    </xf>
    <xf numFmtId="0" fontId="42" fillId="0" borderId="22" xfId="0" applyFont="1" applyBorder="1" applyAlignment="1">
      <alignment horizontal="justify" vertical="center"/>
    </xf>
    <xf numFmtId="0" fontId="43" fillId="0" borderId="22" xfId="0" applyFont="1" applyBorder="1" applyAlignment="1">
      <alignment horizontal="justify" vertical="center"/>
    </xf>
    <xf numFmtId="0" fontId="43"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1" fillId="0" borderId="0" xfId="5" applyFont="1" applyFill="1" applyProtection="1">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48" fillId="0" borderId="0" xfId="0" applyFont="1" applyAlignment="1"/>
    <xf numFmtId="0" fontId="48" fillId="0" borderId="0" xfId="0" applyFont="1" applyFill="1" applyAlignment="1"/>
    <xf numFmtId="0" fontId="48" fillId="0" borderId="0" xfId="0" applyFont="1" applyAlignment="1">
      <alignment horizontal="justify"/>
    </xf>
    <xf numFmtId="0" fontId="49" fillId="0" borderId="0" xfId="0" applyFont="1" applyAlignment="1">
      <alignment horizontal="justify"/>
    </xf>
    <xf numFmtId="0" fontId="50" fillId="0" borderId="0" xfId="0" applyFont="1"/>
    <xf numFmtId="0" fontId="30" fillId="0" borderId="0" xfId="0" applyFont="1" applyAlignment="1">
      <alignment horizontal="left"/>
    </xf>
    <xf numFmtId="0" fontId="40" fillId="0" borderId="0" xfId="0" applyFont="1" applyFill="1" applyAlignment="1"/>
    <xf numFmtId="0" fontId="29" fillId="0" borderId="0" xfId="0" applyFont="1" applyAlignment="1">
      <alignment horizontal="left"/>
    </xf>
    <xf numFmtId="0" fontId="51" fillId="0" borderId="0" xfId="0" applyFont="1" applyFill="1" applyAlignment="1"/>
    <xf numFmtId="14" fontId="51" fillId="0" borderId="0" xfId="0" applyNumberFormat="1" applyFont="1" applyFill="1" applyAlignment="1"/>
    <xf numFmtId="0" fontId="40" fillId="0" borderId="0" xfId="0" applyFont="1" applyAlignment="1"/>
    <xf numFmtId="0" fontId="29" fillId="0" borderId="0" xfId="0" applyFont="1" applyAlignment="1"/>
    <xf numFmtId="0" fontId="47" fillId="0" borderId="0" xfId="0" applyFont="1" applyAlignment="1">
      <alignment horizontal="left"/>
    </xf>
    <xf numFmtId="0" fontId="29" fillId="0" borderId="0" xfId="0" applyFont="1" applyFill="1" applyAlignment="1"/>
    <xf numFmtId="0" fontId="38" fillId="0" borderId="0" xfId="0" applyFont="1"/>
    <xf numFmtId="0" fontId="52" fillId="0" borderId="0" xfId="0" applyFont="1" applyAlignment="1">
      <alignment horizontal="justify"/>
    </xf>
    <xf numFmtId="0" fontId="52" fillId="0" borderId="0" xfId="0" applyFont="1"/>
    <xf numFmtId="0" fontId="54" fillId="0" borderId="0" xfId="0" applyFont="1" applyAlignment="1">
      <alignment horizontal="left"/>
    </xf>
    <xf numFmtId="0" fontId="38" fillId="0" borderId="0" xfId="0" applyFont="1" applyAlignment="1">
      <alignment horizontal="left"/>
    </xf>
    <xf numFmtId="0" fontId="32" fillId="0" borderId="0" xfId="0" applyFont="1" applyAlignment="1">
      <alignment horizontal="left"/>
    </xf>
    <xf numFmtId="0" fontId="45" fillId="0" borderId="0" xfId="0" applyFont="1" applyFill="1"/>
    <xf numFmtId="0" fontId="38" fillId="0" borderId="0" xfId="0" applyFont="1" applyFill="1" applyAlignment="1">
      <alignment wrapText="1"/>
    </xf>
    <xf numFmtId="0" fontId="45" fillId="0" borderId="0" xfId="0" applyFont="1" applyFill="1" applyAlignment="1"/>
    <xf numFmtId="0" fontId="32" fillId="0" borderId="0" xfId="0" applyFont="1" applyFill="1" applyAlignment="1" applyProtection="1">
      <alignment horizontal="center"/>
      <protection locked="0"/>
    </xf>
    <xf numFmtId="0" fontId="30" fillId="0" borderId="0" xfId="0" applyFont="1" applyFill="1" applyAlignment="1" applyProtection="1">
      <alignment horizontal="left"/>
      <protection locked="0"/>
    </xf>
    <xf numFmtId="0" fontId="30" fillId="0" borderId="0" xfId="0" applyFont="1" applyFill="1" applyBorder="1" applyAlignment="1" applyProtection="1">
      <alignment horizontal="left"/>
      <protection locked="0"/>
    </xf>
    <xf numFmtId="0" fontId="40" fillId="0" borderId="0" xfId="0" applyFont="1" applyFill="1" applyBorder="1" applyAlignment="1" applyProtection="1">
      <alignment horizontal="left"/>
      <protection locked="0"/>
    </xf>
    <xf numFmtId="0" fontId="40" fillId="0" borderId="0" xfId="0" applyFont="1" applyFill="1" applyBorder="1" applyAlignment="1" applyProtection="1">
      <alignment horizontal="center"/>
      <protection locked="0"/>
    </xf>
    <xf numFmtId="0" fontId="32" fillId="0" borderId="36" xfId="0" applyFont="1" applyFill="1" applyBorder="1" applyAlignment="1" applyProtection="1">
      <alignment vertical="top" wrapText="1"/>
      <protection locked="0"/>
    </xf>
    <xf numFmtId="0" fontId="32" fillId="0" borderId="19" xfId="0" applyFont="1" applyFill="1" applyBorder="1" applyAlignment="1" applyProtection="1">
      <alignment vertical="top" wrapText="1"/>
      <protection locked="0"/>
    </xf>
    <xf numFmtId="0" fontId="30" fillId="0" borderId="24" xfId="0" applyFont="1" applyFill="1" applyBorder="1" applyAlignment="1" applyProtection="1">
      <alignment vertical="top" wrapText="1"/>
      <protection locked="0"/>
    </xf>
    <xf numFmtId="0" fontId="32" fillId="0" borderId="26" xfId="0" applyFont="1" applyFill="1" applyBorder="1" applyAlignment="1" applyProtection="1">
      <alignment vertical="top" wrapText="1"/>
      <protection locked="0"/>
    </xf>
    <xf numFmtId="0" fontId="32" fillId="0" borderId="14" xfId="0" applyFont="1" applyFill="1" applyBorder="1" applyAlignment="1" applyProtection="1">
      <alignment horizontal="center" vertical="center" wrapText="1"/>
      <protection locked="0"/>
    </xf>
    <xf numFmtId="0" fontId="30" fillId="0" borderId="20" xfId="0" applyFont="1" applyFill="1" applyBorder="1" applyProtection="1">
      <protection locked="0"/>
    </xf>
    <xf numFmtId="0" fontId="32" fillId="0" borderId="33" xfId="0" applyFont="1" applyFill="1" applyBorder="1" applyAlignment="1" applyProtection="1">
      <alignment vertical="center" wrapText="1"/>
      <protection locked="0"/>
    </xf>
    <xf numFmtId="0" fontId="32" fillId="0" borderId="33" xfId="0" applyFont="1" applyFill="1" applyBorder="1" applyAlignment="1" applyProtection="1">
      <alignment wrapText="1"/>
      <protection locked="0"/>
    </xf>
    <xf numFmtId="0" fontId="37" fillId="0" borderId="41"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32" fillId="0" borderId="41"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protection locked="0"/>
    </xf>
    <xf numFmtId="0" fontId="56" fillId="0" borderId="26" xfId="0" applyFont="1" applyFill="1" applyBorder="1" applyAlignment="1" applyProtection="1">
      <alignment vertical="top" wrapText="1"/>
      <protection locked="0"/>
    </xf>
    <xf numFmtId="0" fontId="32" fillId="0" borderId="42" xfId="0" applyFont="1" applyFill="1" applyBorder="1" applyAlignment="1" applyProtection="1">
      <alignment horizontal="center"/>
      <protection locked="0"/>
    </xf>
    <xf numFmtId="0" fontId="32" fillId="0" borderId="40" xfId="0" applyFont="1" applyFill="1" applyBorder="1" applyAlignment="1" applyProtection="1">
      <alignment horizontal="center"/>
      <protection locked="0"/>
    </xf>
    <xf numFmtId="0" fontId="10" fillId="2" borderId="0" xfId="3" quotePrefix="1" applyFill="1" applyAlignment="1" applyProtection="1">
      <alignment horizontal="left"/>
    </xf>
    <xf numFmtId="0" fontId="30" fillId="0" borderId="26" xfId="0" applyFont="1" applyFill="1" applyBorder="1" applyAlignment="1" applyProtection="1">
      <alignment vertical="top" wrapText="1"/>
      <protection locked="0"/>
    </xf>
    <xf numFmtId="0" fontId="32" fillId="0" borderId="3" xfId="0" applyFont="1" applyFill="1" applyBorder="1" applyProtection="1">
      <protection locked="0"/>
    </xf>
    <xf numFmtId="0" fontId="30" fillId="0" borderId="21" xfId="0" applyFont="1" applyFill="1" applyBorder="1" applyProtection="1">
      <protection locked="0"/>
    </xf>
    <xf numFmtId="0" fontId="30" fillId="0" borderId="22"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30" fillId="0" borderId="24" xfId="0" applyFont="1" applyFill="1" applyBorder="1" applyProtection="1">
      <protection locked="0"/>
    </xf>
    <xf numFmtId="0" fontId="30" fillId="0" borderId="43" xfId="0" applyFont="1" applyFill="1" applyBorder="1" applyAlignment="1" applyProtection="1">
      <alignment horizontal="center"/>
      <protection locked="0"/>
    </xf>
    <xf numFmtId="0" fontId="30" fillId="0" borderId="25" xfId="0" applyFont="1" applyFill="1" applyBorder="1" applyAlignment="1" applyProtection="1">
      <alignment horizontal="center"/>
      <protection locked="0"/>
    </xf>
    <xf numFmtId="0" fontId="32" fillId="0" borderId="30" xfId="0" applyFont="1" applyFill="1" applyBorder="1" applyProtection="1">
      <protection locked="0"/>
    </xf>
    <xf numFmtId="0" fontId="32" fillId="0" borderId="44" xfId="0" applyFont="1" applyFill="1" applyBorder="1" applyAlignment="1" applyProtection="1">
      <alignment horizontal="center"/>
      <protection locked="0"/>
    </xf>
    <xf numFmtId="0" fontId="32" fillId="0" borderId="45" xfId="0" applyFont="1" applyFill="1" applyBorder="1" applyAlignment="1" applyProtection="1">
      <alignment horizontal="center"/>
      <protection locked="0"/>
    </xf>
    <xf numFmtId="0" fontId="40" fillId="0" borderId="0" xfId="0" applyFont="1" applyFill="1" applyBorder="1" applyProtection="1">
      <protection locked="0"/>
    </xf>
    <xf numFmtId="0" fontId="44" fillId="2" borderId="0" xfId="5" applyFont="1" applyFill="1" applyBorder="1" applyAlignment="1" applyProtection="1">
      <alignment horizontal="left" wrapText="1"/>
      <protection locked="0"/>
    </xf>
    <xf numFmtId="0" fontId="57" fillId="2" borderId="0" xfId="0" applyFont="1" applyFill="1" applyAlignment="1">
      <alignment horizontal="justify" vertical="center"/>
    </xf>
    <xf numFmtId="0" fontId="58"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30" fillId="0" borderId="0" xfId="0" applyFont="1" applyFill="1" applyAlignment="1">
      <alignment horizontal="justify"/>
    </xf>
    <xf numFmtId="0" fontId="38" fillId="0" borderId="0" xfId="0" applyFont="1" applyFill="1"/>
    <xf numFmtId="0" fontId="52" fillId="0" borderId="0" xfId="0" applyFont="1" applyFill="1" applyAlignment="1">
      <alignment horizontal="justify"/>
    </xf>
    <xf numFmtId="0" fontId="52" fillId="0" borderId="0" xfId="0" applyFont="1" applyFill="1"/>
    <xf numFmtId="0" fontId="30" fillId="0" borderId="0" xfId="0" applyFont="1" applyFill="1" applyAlignment="1">
      <alignment wrapText="1"/>
    </xf>
    <xf numFmtId="0" fontId="30" fillId="0" borderId="0" xfId="0" applyFont="1" applyFill="1" applyAlignment="1">
      <alignment horizontal="justify" wrapText="1"/>
    </xf>
    <xf numFmtId="0" fontId="30" fillId="0" borderId="0" xfId="0" applyFont="1" applyFill="1" applyAlignment="1" applyProtection="1">
      <protection locked="0"/>
    </xf>
    <xf numFmtId="0" fontId="30" fillId="0" borderId="0" xfId="0" applyFont="1" applyFill="1" applyAlignment="1" applyProtection="1">
      <alignment horizontal="left" wrapText="1"/>
      <protection locked="0"/>
    </xf>
    <xf numFmtId="0" fontId="30" fillId="0" borderId="46" xfId="0" applyFont="1" applyFill="1" applyBorder="1" applyAlignment="1" applyProtection="1">
      <protection locked="0"/>
    </xf>
    <xf numFmtId="0" fontId="38" fillId="0" borderId="46" xfId="0" applyFont="1" applyFill="1" applyBorder="1"/>
    <xf numFmtId="0" fontId="30" fillId="0" borderId="46" xfId="0" applyFont="1" applyFill="1" applyBorder="1" applyAlignment="1" applyProtection="1">
      <alignment horizontal="left"/>
      <protection locked="0"/>
    </xf>
    <xf numFmtId="0" fontId="32" fillId="0" borderId="0" xfId="0" applyFont="1" applyFill="1" applyAlignment="1" applyProtection="1">
      <protection locked="0"/>
    </xf>
    <xf numFmtId="0" fontId="30" fillId="5" borderId="0" xfId="0" applyFont="1" applyFill="1" applyAlignment="1">
      <alignment horizontal="left"/>
    </xf>
    <xf numFmtId="0" fontId="32" fillId="0" borderId="0" xfId="0" applyFont="1" applyAlignment="1">
      <alignment horizontal="justify"/>
    </xf>
    <xf numFmtId="0" fontId="56" fillId="0" borderId="0" xfId="6" applyNumberFormat="1" applyFont="1" applyFill="1" applyBorder="1" applyAlignment="1" applyProtection="1">
      <alignment vertical="top"/>
    </xf>
    <xf numFmtId="0" fontId="30" fillId="0" borderId="0" xfId="6" applyNumberFormat="1" applyFont="1" applyFill="1" applyBorder="1" applyAlignment="1" applyProtection="1">
      <alignment horizontal="right" vertical="top"/>
    </xf>
    <xf numFmtId="0" fontId="43" fillId="0" borderId="0" xfId="0" applyFont="1" applyAlignment="1">
      <alignment horizontal="left"/>
    </xf>
    <xf numFmtId="0" fontId="30" fillId="0" borderId="0" xfId="6" applyNumberFormat="1" applyFont="1" applyFill="1" applyBorder="1" applyAlignment="1" applyProtection="1">
      <alignment vertical="top"/>
    </xf>
    <xf numFmtId="0" fontId="56" fillId="0" borderId="0" xfId="6" applyNumberFormat="1" applyFont="1" applyFill="1" applyBorder="1" applyAlignment="1" applyProtection="1">
      <alignment horizontal="left" vertical="top"/>
    </xf>
    <xf numFmtId="0" fontId="30" fillId="0" borderId="0" xfId="6" applyNumberFormat="1" applyFont="1" applyFill="1" applyBorder="1" applyAlignment="1" applyProtection="1">
      <alignment horizontal="left" vertical="top"/>
    </xf>
    <xf numFmtId="0" fontId="30" fillId="0" borderId="0" xfId="6" applyNumberFormat="1" applyFont="1" applyFill="1" applyBorder="1" applyAlignment="1" applyProtection="1">
      <alignment horizontal="left" vertical="top" wrapText="1"/>
    </xf>
    <xf numFmtId="0" fontId="60" fillId="0" borderId="0" xfId="0" applyFont="1" applyAlignment="1">
      <alignment horizontal="right"/>
    </xf>
    <xf numFmtId="0" fontId="30" fillId="0" borderId="0" xfId="6" applyNumberFormat="1" applyFont="1" applyFill="1" applyBorder="1" applyAlignment="1" applyProtection="1">
      <alignment horizontal="right"/>
    </xf>
    <xf numFmtId="0" fontId="30" fillId="0" borderId="0" xfId="6" applyNumberFormat="1" applyFont="1" applyFill="1" applyBorder="1" applyAlignment="1" applyProtection="1">
      <alignment horizontal="justify" vertical="top" wrapText="1"/>
    </xf>
    <xf numFmtId="0" fontId="30" fillId="0" borderId="0" xfId="6" applyNumberFormat="1" applyFont="1" applyFill="1" applyBorder="1" applyAlignment="1" applyProtection="1">
      <alignment vertical="top" wrapText="1"/>
    </xf>
    <xf numFmtId="0" fontId="32" fillId="0" borderId="0" xfId="6" applyNumberFormat="1" applyFont="1" applyFill="1" applyBorder="1" applyAlignment="1" applyProtection="1">
      <alignment vertical="top"/>
    </xf>
    <xf numFmtId="0" fontId="38" fillId="0" borderId="0" xfId="6" applyNumberFormat="1" applyFont="1" applyFill="1" applyBorder="1" applyAlignment="1" applyProtection="1">
      <alignment vertical="top"/>
    </xf>
    <xf numFmtId="0" fontId="38" fillId="0" borderId="0" xfId="0" applyFont="1" applyFill="1" applyAlignment="1"/>
    <xf numFmtId="0" fontId="38" fillId="0" borderId="0" xfId="6" applyNumberFormat="1" applyFont="1" applyFill="1" applyBorder="1" applyAlignment="1" applyProtection="1">
      <alignment horizontal="right" vertical="top"/>
    </xf>
    <xf numFmtId="0" fontId="38" fillId="0" borderId="0" xfId="6" applyNumberFormat="1" applyFont="1" applyFill="1" applyBorder="1" applyAlignment="1" applyProtection="1">
      <alignment horizontal="left" vertical="top"/>
    </xf>
    <xf numFmtId="0" fontId="61" fillId="0" borderId="0" xfId="6" applyNumberFormat="1" applyFont="1" applyFill="1" applyBorder="1" applyAlignment="1" applyProtection="1">
      <alignment vertical="top"/>
    </xf>
    <xf numFmtId="0" fontId="62" fillId="0" borderId="0" xfId="6" applyNumberFormat="1" applyFont="1" applyFill="1" applyBorder="1" applyAlignment="1" applyProtection="1">
      <alignment vertical="top"/>
    </xf>
    <xf numFmtId="0" fontId="63" fillId="2" borderId="0" xfId="0" applyFont="1" applyFill="1" applyAlignment="1" applyProtection="1">
      <protection locked="0"/>
    </xf>
    <xf numFmtId="0" fontId="32" fillId="0" borderId="0" xfId="0" applyFont="1" applyFill="1" applyAlignment="1" applyProtection="1">
      <alignment wrapText="1"/>
      <protection locked="0"/>
    </xf>
    <xf numFmtId="0" fontId="36" fillId="0" borderId="0" xfId="0" applyFont="1" applyFill="1" applyBorder="1" applyAlignment="1" applyProtection="1">
      <alignment horizontal="center"/>
      <protection locked="0"/>
    </xf>
    <xf numFmtId="0" fontId="32" fillId="0" borderId="0" xfId="0" applyFont="1" applyFill="1" applyBorder="1" applyAlignment="1" applyProtection="1">
      <alignment horizontal="center" wrapText="1"/>
      <protection locked="0"/>
    </xf>
    <xf numFmtId="0" fontId="30" fillId="0" borderId="22" xfId="0" applyFont="1" applyFill="1" applyBorder="1" applyAlignment="1" applyProtection="1">
      <alignment vertical="center"/>
      <protection locked="0"/>
    </xf>
    <xf numFmtId="14" fontId="29" fillId="0" borderId="22" xfId="0" applyNumberFormat="1" applyFont="1" applyFill="1" applyBorder="1" applyAlignment="1" applyProtection="1">
      <alignment horizontal="center" vertical="center" wrapText="1"/>
      <protection locked="0"/>
    </xf>
    <xf numFmtId="0" fontId="30" fillId="0" borderId="22" xfId="0" applyFont="1" applyFill="1" applyBorder="1" applyAlignment="1" applyProtection="1">
      <alignment vertical="center" wrapText="1"/>
      <protection locked="0"/>
    </xf>
    <xf numFmtId="14" fontId="30" fillId="0" borderId="22" xfId="0" applyNumberFormat="1" applyFont="1" applyFill="1" applyBorder="1" applyAlignment="1" applyProtection="1">
      <alignment horizontal="center" vertical="center" wrapText="1"/>
      <protection locked="0"/>
    </xf>
    <xf numFmtId="0" fontId="61" fillId="0" borderId="0" xfId="0" applyFont="1" applyFill="1" applyAlignment="1"/>
    <xf numFmtId="0" fontId="31" fillId="0" borderId="0" xfId="0" applyFont="1" applyFill="1" applyAlignment="1"/>
    <xf numFmtId="0" fontId="32" fillId="0" borderId="0" xfId="0" applyFont="1"/>
    <xf numFmtId="0" fontId="38" fillId="0" borderId="0" xfId="6" applyNumberFormat="1" applyFont="1" applyFill="1" applyBorder="1" applyAlignment="1" applyProtection="1"/>
    <xf numFmtId="0" fontId="61"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61" fillId="0" borderId="0" xfId="0" applyFont="1" applyAlignment="1">
      <alignment horizontal="left"/>
    </xf>
    <xf numFmtId="0" fontId="61" fillId="0" borderId="0" xfId="6" applyNumberFormat="1" applyFont="1" applyFill="1" applyBorder="1" applyAlignment="1" applyProtection="1"/>
    <xf numFmtId="0" fontId="65" fillId="0" borderId="0" xfId="3" applyFont="1" applyAlignment="1" applyProtection="1">
      <alignment horizontal="center" wrapText="1"/>
    </xf>
    <xf numFmtId="0" fontId="44" fillId="0" borderId="0" xfId="0" applyFont="1" applyFill="1" applyAlignment="1">
      <alignment horizontal="left"/>
    </xf>
    <xf numFmtId="0" fontId="38" fillId="0" borderId="0" xfId="0" applyFont="1" applyFill="1" applyAlignment="1">
      <alignment horizontal="justify" wrapText="1"/>
    </xf>
    <xf numFmtId="0" fontId="38" fillId="0" borderId="0" xfId="0" applyFont="1" applyAlignment="1"/>
    <xf numFmtId="0" fontId="32" fillId="0" borderId="0" xfId="0" applyFont="1" applyFill="1" applyAlignment="1"/>
    <xf numFmtId="0" fontId="61" fillId="0" borderId="0" xfId="0" applyFont="1" applyFill="1" applyAlignment="1">
      <alignment horizontal="left"/>
    </xf>
    <xf numFmtId="0" fontId="66" fillId="2" borderId="0" xfId="0" applyFont="1" applyFill="1" applyAlignment="1" applyProtection="1">
      <protection locked="0"/>
    </xf>
    <xf numFmtId="0" fontId="32" fillId="0" borderId="22" xfId="0" applyFont="1" applyFill="1" applyBorder="1" applyAlignment="1" applyProtection="1">
      <alignment horizontal="center" vertical="top"/>
      <protection locked="0"/>
    </xf>
    <xf numFmtId="0" fontId="32" fillId="0" borderId="22" xfId="0" applyFont="1" applyFill="1" applyBorder="1" applyAlignment="1" applyProtection="1">
      <alignment horizontal="center" vertical="top" wrapText="1"/>
      <protection locked="0"/>
    </xf>
    <xf numFmtId="0" fontId="44" fillId="0" borderId="22" xfId="0" applyFont="1" applyFill="1" applyBorder="1" applyAlignment="1" applyProtection="1">
      <alignment vertical="center"/>
      <protection locked="0"/>
    </xf>
    <xf numFmtId="0" fontId="44" fillId="0" borderId="22" xfId="0" applyFont="1" applyFill="1" applyBorder="1" applyAlignment="1" applyProtection="1">
      <alignment horizontal="left" vertical="center" wrapText="1"/>
      <protection locked="0"/>
    </xf>
    <xf numFmtId="14" fontId="44" fillId="0" borderId="22" xfId="0" applyNumberFormat="1" applyFont="1" applyFill="1" applyBorder="1" applyAlignment="1" applyProtection="1">
      <alignment horizontal="center" vertical="center" wrapText="1"/>
      <protection locked="0"/>
    </xf>
    <xf numFmtId="0" fontId="44" fillId="0" borderId="22" xfId="0" applyFont="1" applyFill="1" applyBorder="1" applyAlignment="1" applyProtection="1">
      <alignment horizontal="center" vertical="center" wrapText="1"/>
      <protection locked="0"/>
    </xf>
    <xf numFmtId="0" fontId="44" fillId="0" borderId="22" xfId="0" applyFont="1" applyFill="1" applyBorder="1" applyAlignment="1" applyProtection="1">
      <alignment horizontal="left" vertical="center"/>
      <protection locked="0"/>
    </xf>
    <xf numFmtId="0" fontId="44" fillId="0" borderId="22" xfId="0" applyFont="1" applyFill="1" applyBorder="1" applyAlignment="1" applyProtection="1">
      <alignment vertical="center" wrapText="1"/>
      <protection locked="0"/>
    </xf>
    <xf numFmtId="0" fontId="30" fillId="0" borderId="22"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left" vertical="center" wrapText="1"/>
      <protection locked="0"/>
    </xf>
    <xf numFmtId="0" fontId="30" fillId="0" borderId="22" xfId="0" applyFont="1" applyFill="1" applyBorder="1" applyAlignment="1" applyProtection="1">
      <alignment horizontal="left" vertical="center"/>
      <protection locked="0"/>
    </xf>
    <xf numFmtId="0" fontId="7" fillId="0" borderId="0" xfId="1" applyFont="1"/>
    <xf numFmtId="0" fontId="68" fillId="0" borderId="0" xfId="1" applyFont="1"/>
    <xf numFmtId="0" fontId="69" fillId="3" borderId="0" xfId="2" applyFont="1" applyFill="1" applyProtection="1"/>
    <xf numFmtId="0" fontId="69" fillId="3" borderId="0" xfId="2" applyFont="1" applyFill="1" applyAlignment="1" applyProtection="1">
      <alignment horizontal="justify" wrapText="1"/>
    </xf>
    <xf numFmtId="0" fontId="70" fillId="3" borderId="0" xfId="2" applyFont="1" applyFill="1" applyAlignment="1" applyProtection="1">
      <alignment horizontal="center"/>
    </xf>
    <xf numFmtId="0" fontId="4" fillId="0" borderId="0" xfId="2" applyFont="1" applyFill="1" applyAlignment="1" applyProtection="1">
      <protection locked="0"/>
    </xf>
    <xf numFmtId="0" fontId="69" fillId="7" borderId="0" xfId="1" applyFont="1" applyFill="1" applyBorder="1"/>
    <xf numFmtId="0" fontId="72" fillId="3" borderId="0" xfId="8" applyFont="1" applyFill="1" applyAlignment="1" applyProtection="1"/>
    <xf numFmtId="0" fontId="69" fillId="0" borderId="0" xfId="1" applyFont="1" applyFill="1"/>
    <xf numFmtId="0" fontId="73" fillId="7" borderId="0" xfId="1" applyFont="1" applyFill="1" applyBorder="1"/>
    <xf numFmtId="0" fontId="70" fillId="7" borderId="0" xfId="1" applyFont="1" applyFill="1" applyAlignment="1">
      <alignment horizontal="center" wrapText="1"/>
    </xf>
    <xf numFmtId="0" fontId="69" fillId="2" borderId="0" xfId="2" applyFont="1" applyFill="1" applyProtection="1"/>
    <xf numFmtId="0" fontId="74" fillId="3" borderId="0" xfId="8" quotePrefix="1" applyFont="1" applyFill="1" applyAlignment="1" applyProtection="1"/>
    <xf numFmtId="0" fontId="75" fillId="3" borderId="0" xfId="2" applyFont="1" applyFill="1" applyProtection="1"/>
    <xf numFmtId="0" fontId="70" fillId="0" borderId="22" xfId="1" applyFont="1" applyFill="1" applyBorder="1"/>
    <xf numFmtId="0" fontId="70" fillId="7" borderId="22" xfId="1" applyFont="1" applyFill="1" applyBorder="1"/>
    <xf numFmtId="0" fontId="70" fillId="7" borderId="22" xfId="1" applyFont="1" applyFill="1" applyBorder="1" applyAlignment="1">
      <alignment horizontal="center"/>
    </xf>
    <xf numFmtId="0" fontId="69" fillId="7" borderId="22" xfId="1" applyFont="1" applyFill="1" applyBorder="1" applyAlignment="1">
      <alignment horizontal="center"/>
    </xf>
    <xf numFmtId="0" fontId="4" fillId="0" borderId="22" xfId="1" applyFont="1" applyFill="1" applyBorder="1" applyAlignment="1">
      <alignment horizontal="left" wrapText="1"/>
    </xf>
    <xf numFmtId="0" fontId="73" fillId="0" borderId="22" xfId="3" applyFont="1" applyFill="1" applyBorder="1" applyAlignment="1" applyProtection="1">
      <alignment wrapText="1"/>
    </xf>
    <xf numFmtId="0" fontId="4" fillId="0" borderId="22" xfId="2" applyFont="1" applyFill="1" applyBorder="1" applyAlignment="1" applyProtection="1">
      <protection locked="0"/>
    </xf>
    <xf numFmtId="0" fontId="4" fillId="6" borderId="15" xfId="1" applyFont="1" applyFill="1" applyBorder="1" applyAlignment="1">
      <alignment horizontal="left" wrapText="1"/>
    </xf>
    <xf numFmtId="0" fontId="73" fillId="6" borderId="22" xfId="3" applyFont="1" applyFill="1" applyBorder="1" applyAlignment="1" applyProtection="1">
      <alignment wrapText="1"/>
    </xf>
    <xf numFmtId="0" fontId="76" fillId="0" borderId="22" xfId="2" applyFont="1" applyFill="1" applyBorder="1" applyAlignment="1" applyProtection="1">
      <protection locked="0"/>
    </xf>
    <xf numFmtId="0" fontId="73" fillId="7" borderId="22" xfId="3" applyFont="1" applyFill="1" applyBorder="1" applyAlignment="1" applyProtection="1"/>
    <xf numFmtId="0" fontId="77" fillId="0" borderId="22" xfId="1" applyFont="1" applyFill="1" applyBorder="1"/>
    <xf numFmtId="0" fontId="75" fillId="0" borderId="22" xfId="0" applyFont="1" applyBorder="1" applyAlignment="1">
      <alignment horizontal="left"/>
    </xf>
    <xf numFmtId="0" fontId="78" fillId="0" borderId="22" xfId="2" applyFont="1" applyFill="1" applyBorder="1" applyAlignment="1" applyProtection="1">
      <protection locked="0"/>
    </xf>
    <xf numFmtId="0" fontId="79" fillId="7" borderId="22" xfId="3" applyFont="1" applyFill="1" applyBorder="1" applyAlignment="1" applyProtection="1"/>
    <xf numFmtId="0" fontId="78" fillId="6" borderId="22" xfId="2" applyFont="1" applyFill="1" applyBorder="1" applyAlignment="1" applyProtection="1">
      <protection locked="0"/>
    </xf>
    <xf numFmtId="0" fontId="79" fillId="6" borderId="22" xfId="3" applyFont="1" applyFill="1" applyBorder="1" applyAlignment="1" applyProtection="1"/>
    <xf numFmtId="0" fontId="78" fillId="0" borderId="22" xfId="2" applyFont="1" applyFill="1" applyBorder="1" applyAlignment="1" applyProtection="1">
      <alignment wrapText="1"/>
      <protection locked="0"/>
    </xf>
    <xf numFmtId="0" fontId="69" fillId="6" borderId="3" xfId="2" applyFont="1" applyFill="1" applyBorder="1" applyProtection="1"/>
    <xf numFmtId="0" fontId="84" fillId="6" borderId="0" xfId="2" applyFont="1" applyFill="1" applyBorder="1" applyAlignment="1" applyProtection="1">
      <alignment horizontal="left"/>
    </xf>
    <xf numFmtId="0" fontId="85" fillId="6" borderId="0" xfId="2" applyFont="1" applyFill="1" applyBorder="1" applyAlignment="1" applyProtection="1">
      <alignment horizontal="justify" wrapText="1"/>
    </xf>
    <xf numFmtId="0" fontId="70" fillId="6" borderId="6" xfId="2" applyFont="1" applyFill="1" applyBorder="1" applyAlignment="1" applyProtection="1">
      <alignment horizontal="center"/>
    </xf>
    <xf numFmtId="0" fontId="86" fillId="6" borderId="0" xfId="2" applyFont="1" applyFill="1" applyBorder="1" applyAlignment="1" applyProtection="1">
      <alignment horizontal="left"/>
    </xf>
    <xf numFmtId="0" fontId="78" fillId="6" borderId="0" xfId="2" applyFont="1" applyFill="1" applyBorder="1" applyAlignment="1" applyProtection="1">
      <alignment horizontal="justify" wrapText="1"/>
    </xf>
    <xf numFmtId="0" fontId="4" fillId="8" borderId="15" xfId="1" applyFont="1" applyFill="1" applyBorder="1" applyAlignment="1">
      <alignment horizontal="left" wrapText="1"/>
    </xf>
    <xf numFmtId="0" fontId="78" fillId="8" borderId="22" xfId="2" applyFont="1" applyFill="1" applyBorder="1" applyAlignment="1" applyProtection="1">
      <protection locked="0"/>
    </xf>
    <xf numFmtId="0" fontId="79" fillId="8" borderId="22" xfId="3" applyFont="1" applyFill="1" applyBorder="1" applyAlignment="1" applyProtection="1"/>
    <xf numFmtId="0" fontId="78" fillId="8" borderId="22" xfId="2" applyFont="1" applyFill="1" applyBorder="1" applyAlignment="1" applyProtection="1">
      <alignment wrapText="1"/>
      <protection locked="0"/>
    </xf>
    <xf numFmtId="0" fontId="69" fillId="8" borderId="3" xfId="2" applyFont="1" applyFill="1" applyBorder="1" applyProtection="1"/>
    <xf numFmtId="0" fontId="84" fillId="8" borderId="0" xfId="2" applyFont="1" applyFill="1" applyBorder="1" applyAlignment="1" applyProtection="1">
      <alignment horizontal="left"/>
    </xf>
    <xf numFmtId="0" fontId="85" fillId="8" borderId="0" xfId="2" applyFont="1" applyFill="1" applyBorder="1" applyAlignment="1" applyProtection="1">
      <alignment horizontal="justify" wrapText="1"/>
    </xf>
    <xf numFmtId="0" fontId="70" fillId="8" borderId="6" xfId="2" applyFont="1" applyFill="1" applyBorder="1" applyAlignment="1" applyProtection="1">
      <alignment horizontal="center"/>
    </xf>
    <xf numFmtId="0" fontId="86" fillId="8" borderId="0" xfId="2" applyFont="1" applyFill="1" applyBorder="1" applyAlignment="1" applyProtection="1">
      <alignment horizontal="left"/>
    </xf>
    <xf numFmtId="0" fontId="78" fillId="8" borderId="0" xfId="2" applyFont="1" applyFill="1" applyBorder="1" applyAlignment="1" applyProtection="1">
      <alignment horizontal="justify" wrapText="1"/>
    </xf>
    <xf numFmtId="0" fontId="69" fillId="8" borderId="7" xfId="2" applyFont="1" applyFill="1" applyBorder="1" applyProtection="1"/>
    <xf numFmtId="0" fontId="86" fillId="8" borderId="4" xfId="2" applyFont="1" applyFill="1" applyBorder="1" applyAlignment="1" applyProtection="1">
      <alignment horizontal="left"/>
    </xf>
    <xf numFmtId="0" fontId="78" fillId="8" borderId="4" xfId="2" applyFont="1" applyFill="1" applyBorder="1" applyAlignment="1" applyProtection="1">
      <alignment horizontal="justify" wrapText="1"/>
    </xf>
    <xf numFmtId="0" fontId="70" fillId="8" borderId="8" xfId="2" applyFont="1" applyFill="1" applyBorder="1" applyAlignment="1" applyProtection="1">
      <alignment horizontal="center"/>
    </xf>
    <xf numFmtId="0" fontId="65" fillId="0" borderId="0" xfId="3" quotePrefix="1" applyFont="1" applyBorder="1" applyAlignment="1" applyProtection="1"/>
    <xf numFmtId="0" fontId="65" fillId="0" borderId="0" xfId="3" quotePrefix="1" applyFont="1" applyBorder="1" applyAlignment="1" applyProtection="1">
      <alignment horizontal="center"/>
    </xf>
    <xf numFmtId="0" fontId="65" fillId="0" borderId="0" xfId="3" quotePrefix="1" applyFont="1" applyFill="1" applyBorder="1" applyAlignment="1" applyProtection="1">
      <alignment horizontal="center"/>
    </xf>
    <xf numFmtId="0" fontId="87" fillId="2" borderId="0" xfId="0" applyFont="1" applyFill="1" applyAlignment="1" applyProtection="1">
      <protection locked="0"/>
    </xf>
    <xf numFmtId="0" fontId="13" fillId="0" borderId="3" xfId="1" applyFont="1" applyFill="1" applyBorder="1" applyAlignment="1" applyProtection="1">
      <alignment horizontal="left"/>
    </xf>
    <xf numFmtId="0" fontId="30" fillId="0" borderId="0" xfId="0" applyFont="1" applyFill="1" applyAlignment="1">
      <alignment horizontal="left"/>
    </xf>
    <xf numFmtId="14" fontId="29" fillId="9" borderId="22" xfId="0" applyNumberFormat="1" applyFont="1" applyFill="1" applyBorder="1" applyAlignment="1" applyProtection="1">
      <alignment horizontal="center" vertical="center" wrapText="1"/>
      <protection locked="0"/>
    </xf>
    <xf numFmtId="0" fontId="30" fillId="0" borderId="17" xfId="0" applyFont="1" applyFill="1" applyBorder="1" applyAlignment="1" applyProtection="1">
      <alignment vertical="center"/>
      <protection locked="0"/>
    </xf>
    <xf numFmtId="14" fontId="29" fillId="0" borderId="17" xfId="0" applyNumberFormat="1" applyFont="1" applyFill="1" applyBorder="1" applyAlignment="1" applyProtection="1">
      <alignment horizontal="center" vertical="center" wrapText="1"/>
      <protection locked="0"/>
    </xf>
    <xf numFmtId="14" fontId="29" fillId="9" borderId="17" xfId="0" applyNumberFormat="1" applyFont="1" applyFill="1" applyBorder="1" applyAlignment="1" applyProtection="1">
      <alignment horizontal="center" vertical="center" wrapText="1"/>
      <protection locked="0"/>
    </xf>
    <xf numFmtId="0" fontId="29" fillId="0" borderId="18" xfId="0" applyFont="1" applyFill="1" applyBorder="1" applyAlignment="1" applyProtection="1">
      <alignment vertical="center" wrapText="1"/>
      <protection locked="0"/>
    </xf>
    <xf numFmtId="0" fontId="29" fillId="0" borderId="23" xfId="0" applyFont="1" applyFill="1" applyBorder="1" applyAlignment="1" applyProtection="1">
      <alignment vertical="center" wrapText="1"/>
      <protection locked="0"/>
    </xf>
    <xf numFmtId="0" fontId="30" fillId="0" borderId="31" xfId="0" applyFont="1" applyFill="1" applyBorder="1" applyAlignment="1" applyProtection="1">
      <alignment vertical="center" wrapText="1"/>
      <protection locked="0"/>
    </xf>
    <xf numFmtId="14" fontId="29" fillId="0" borderId="31" xfId="0" applyNumberFormat="1" applyFont="1" applyFill="1" applyBorder="1" applyAlignment="1" applyProtection="1">
      <alignment horizontal="center" vertical="center" wrapText="1"/>
      <protection locked="0"/>
    </xf>
    <xf numFmtId="0" fontId="29" fillId="0" borderId="32" xfId="0" applyFont="1" applyFill="1" applyBorder="1" applyAlignment="1" applyProtection="1">
      <alignment vertical="center" wrapText="1"/>
      <protection locked="0"/>
    </xf>
    <xf numFmtId="0" fontId="30" fillId="0" borderId="17" xfId="0" applyFont="1" applyFill="1" applyBorder="1" applyAlignment="1" applyProtection="1">
      <alignment horizontal="center" vertical="center" wrapText="1"/>
      <protection locked="0"/>
    </xf>
    <xf numFmtId="14" fontId="29" fillId="2" borderId="17" xfId="0" applyNumberFormat="1" applyFont="1" applyFill="1" applyBorder="1" applyAlignment="1" applyProtection="1">
      <alignment horizontal="center" vertical="center" wrapText="1"/>
      <protection locked="0"/>
    </xf>
    <xf numFmtId="14" fontId="29" fillId="2" borderId="22" xfId="0" applyNumberFormat="1" applyFont="1" applyFill="1" applyBorder="1" applyAlignment="1" applyProtection="1">
      <alignment horizontal="center" vertical="center" wrapText="1"/>
      <protection locked="0"/>
    </xf>
    <xf numFmtId="14" fontId="29" fillId="2" borderId="31" xfId="0" applyNumberFormat="1" applyFont="1" applyFill="1" applyBorder="1" applyAlignment="1" applyProtection="1">
      <alignment horizontal="center" vertical="center" wrapText="1"/>
      <protection locked="0"/>
    </xf>
    <xf numFmtId="0" fontId="30" fillId="0" borderId="31" xfId="0" applyFont="1" applyFill="1" applyBorder="1" applyAlignment="1" applyProtection="1">
      <alignment horizontal="center" vertical="center" wrapText="1"/>
      <protection locked="0"/>
    </xf>
    <xf numFmtId="0" fontId="30" fillId="0" borderId="33" xfId="0" applyFont="1" applyFill="1" applyBorder="1" applyAlignment="1" applyProtection="1">
      <alignment horizontal="center" vertical="center"/>
      <protection locked="0"/>
    </xf>
    <xf numFmtId="0" fontId="30" fillId="0" borderId="21"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protection locked="0"/>
    </xf>
    <xf numFmtId="0" fontId="32" fillId="0" borderId="48" xfId="0" applyFont="1" applyFill="1" applyBorder="1" applyAlignment="1" applyProtection="1">
      <alignment horizontal="center"/>
      <protection locked="0"/>
    </xf>
    <xf numFmtId="0" fontId="32" fillId="0" borderId="48" xfId="0" applyFont="1" applyFill="1" applyBorder="1" applyAlignment="1" applyProtection="1">
      <alignment horizontal="center" wrapText="1"/>
      <protection locked="0"/>
    </xf>
    <xf numFmtId="0" fontId="32" fillId="0" borderId="49" xfId="0" applyFont="1" applyFill="1" applyBorder="1" applyAlignment="1" applyProtection="1">
      <alignment horizontal="center" wrapText="1"/>
      <protection locked="0"/>
    </xf>
    <xf numFmtId="0" fontId="32" fillId="0" borderId="50" xfId="0" applyFont="1" applyFill="1" applyBorder="1" applyAlignment="1" applyProtection="1">
      <alignment horizontal="center"/>
      <protection locked="0"/>
    </xf>
    <xf numFmtId="0" fontId="32" fillId="0" borderId="51" xfId="0" applyFont="1" applyFill="1" applyBorder="1" applyAlignment="1" applyProtection="1">
      <alignment horizontal="center"/>
      <protection locked="0"/>
    </xf>
    <xf numFmtId="0" fontId="32" fillId="0" borderId="52" xfId="0" applyFont="1" applyFill="1" applyBorder="1" applyAlignment="1" applyProtection="1">
      <alignment horizontal="center"/>
      <protection locked="0"/>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14" fontId="10" fillId="0" borderId="17" xfId="3" applyNumberFormat="1" applyFill="1" applyBorder="1" applyAlignment="1" applyProtection="1">
      <alignment horizontal="center" vertical="center" wrapText="1"/>
      <protection locked="0"/>
    </xf>
    <xf numFmtId="0" fontId="7" fillId="0" borderId="0" xfId="1" applyFont="1" applyAlignment="1">
      <alignment horizontal="left"/>
    </xf>
    <xf numFmtId="0" fontId="91" fillId="0" borderId="0" xfId="1" applyFont="1"/>
    <xf numFmtId="0" fontId="1" fillId="0" borderId="0" xfId="1"/>
    <xf numFmtId="0" fontId="92" fillId="0" borderId="0" xfId="1" applyFont="1"/>
    <xf numFmtId="0" fontId="92" fillId="0" borderId="0" xfId="1" quotePrefix="1" applyFont="1"/>
    <xf numFmtId="0" fontId="92" fillId="0" borderId="0" xfId="1" applyFont="1" applyBorder="1"/>
    <xf numFmtId="14" fontId="92" fillId="0" borderId="0" xfId="1" applyNumberFormat="1" applyFont="1"/>
    <xf numFmtId="0" fontId="67" fillId="0" borderId="0" xfId="7"/>
    <xf numFmtId="0" fontId="90" fillId="0" borderId="0" xfId="1" applyFont="1" applyAlignment="1">
      <alignment horizontal="center"/>
    </xf>
    <xf numFmtId="3" fontId="7" fillId="0" borderId="0" xfId="1" applyNumberFormat="1" applyFont="1"/>
    <xf numFmtId="0" fontId="13" fillId="2" borderId="6" xfId="1" applyFont="1" applyFill="1" applyBorder="1" applyAlignment="1" applyProtection="1">
      <alignment vertical="center" textRotation="255"/>
    </xf>
    <xf numFmtId="0" fontId="38" fillId="0" borderId="0" xfId="6" applyNumberFormat="1" applyFont="1" applyFill="1" applyBorder="1" applyAlignment="1" applyProtection="1">
      <alignment horizontal="right"/>
    </xf>
    <xf numFmtId="0" fontId="69" fillId="3" borderId="0" xfId="2" applyFont="1" applyFill="1" applyAlignment="1" applyProtection="1">
      <alignment horizontal="center"/>
    </xf>
    <xf numFmtId="0" fontId="65" fillId="0" borderId="0" xfId="3" applyFont="1" applyAlignment="1" applyProtection="1">
      <alignment horizontal="center" wrapText="1"/>
    </xf>
    <xf numFmtId="0" fontId="30" fillId="0" borderId="0" xfId="0" applyFont="1" applyFill="1" applyAlignment="1">
      <alignment horizontal="left"/>
    </xf>
    <xf numFmtId="0" fontId="95" fillId="0" borderId="0" xfId="6" applyNumberFormat="1" applyFont="1" applyFill="1" applyBorder="1" applyAlignment="1" applyProtection="1"/>
    <xf numFmtId="0" fontId="38" fillId="0" borderId="0" xfId="0" applyFont="1" applyFill="1" applyAlignment="1">
      <alignment horizontal="left"/>
    </xf>
    <xf numFmtId="0" fontId="30" fillId="2" borderId="13" xfId="0" applyFont="1" applyFill="1" applyBorder="1" applyAlignment="1">
      <alignment horizontal="left"/>
    </xf>
    <xf numFmtId="0" fontId="30" fillId="2" borderId="14" xfId="0" applyFont="1" applyFill="1" applyBorder="1" applyAlignment="1"/>
    <xf numFmtId="0" fontId="30" fillId="2" borderId="15" xfId="0" applyFont="1" applyFill="1" applyBorder="1" applyAlignment="1"/>
    <xf numFmtId="0" fontId="65" fillId="0" borderId="0" xfId="3" applyFont="1" applyAlignment="1" applyProtection="1">
      <alignment horizontal="center" wrapText="1"/>
    </xf>
    <xf numFmtId="0" fontId="30" fillId="0" borderId="0" xfId="0" applyFont="1" applyAlignment="1">
      <alignment horizontal="left"/>
    </xf>
    <xf numFmtId="0" fontId="48" fillId="0" borderId="0" xfId="0" applyFont="1" applyAlignment="1">
      <alignment horizontal="left"/>
    </xf>
    <xf numFmtId="0" fontId="29" fillId="0" borderId="0" xfId="0" applyFont="1" applyAlignment="1">
      <alignment horizontal="left"/>
    </xf>
    <xf numFmtId="0" fontId="29" fillId="0" borderId="0" xfId="0" applyFont="1" applyFill="1" applyAlignment="1">
      <alignment horizontal="left"/>
    </xf>
    <xf numFmtId="0" fontId="29" fillId="0" borderId="0" xfId="0" applyFont="1" applyFill="1" applyAlignment="1">
      <alignment horizontal="right"/>
    </xf>
    <xf numFmtId="0" fontId="30" fillId="0" borderId="0" xfId="0" applyFont="1" applyFill="1" applyAlignment="1">
      <alignment horizontal="left" wrapText="1"/>
    </xf>
    <xf numFmtId="0" fontId="30" fillId="0" borderId="0" xfId="0" applyFont="1" applyFill="1" applyAlignment="1">
      <alignment horizontal="left"/>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97" fillId="2" borderId="0" xfId="1" applyFont="1" applyFill="1" applyAlignment="1" applyProtection="1">
      <alignment horizontal="center"/>
    </xf>
    <xf numFmtId="0" fontId="30" fillId="0" borderId="0" xfId="0" applyFont="1" applyFill="1"/>
    <xf numFmtId="0" fontId="32" fillId="0" borderId="0" xfId="0" applyFont="1" applyFill="1"/>
    <xf numFmtId="0" fontId="30" fillId="0" borderId="46" xfId="0" applyFont="1" applyFill="1" applyBorder="1"/>
    <xf numFmtId="0" fontId="30" fillId="0" borderId="46" xfId="0" applyFont="1" applyFill="1" applyBorder="1" applyAlignment="1">
      <alignment horizontal="left"/>
    </xf>
    <xf numFmtId="0" fontId="30" fillId="0" borderId="0" xfId="0" applyFont="1" applyFill="1" applyBorder="1"/>
    <xf numFmtId="0" fontId="30" fillId="0" borderId="0" xfId="0" applyFont="1" applyFill="1" applyBorder="1" applyAlignment="1">
      <alignment horizontal="left"/>
    </xf>
    <xf numFmtId="0" fontId="30" fillId="0" borderId="0" xfId="6" applyNumberFormat="1" applyFont="1" applyFill="1" applyBorder="1" applyAlignment="1" applyProtection="1"/>
    <xf numFmtId="0" fontId="10" fillId="2" borderId="0" xfId="3" applyFill="1" applyAlignment="1" applyProtection="1">
      <alignment horizontal="left"/>
    </xf>
    <xf numFmtId="0" fontId="4" fillId="8" borderId="15" xfId="1" applyFont="1" applyFill="1" applyBorder="1" applyAlignment="1">
      <alignment horizontal="left" wrapText="1"/>
    </xf>
    <xf numFmtId="0" fontId="21" fillId="0" borderId="0" xfId="0" applyFont="1" applyAlignment="1">
      <alignment horizontal="justify" vertical="center" wrapText="1"/>
    </xf>
    <xf numFmtId="0" fontId="24" fillId="0" borderId="0" xfId="0" applyFont="1" applyAlignment="1">
      <alignment vertical="center"/>
    </xf>
    <xf numFmtId="0" fontId="24" fillId="0" borderId="0" xfId="0" applyFont="1" applyAlignment="1">
      <alignment vertical="center" wrapText="1"/>
    </xf>
    <xf numFmtId="0" fontId="2" fillId="2" borderId="0" xfId="1" applyFont="1" applyFill="1" applyAlignment="1" applyProtection="1">
      <alignment horizontal="center" vertical="center"/>
    </xf>
    <xf numFmtId="0" fontId="4" fillId="8" borderId="15" xfId="1" applyFont="1" applyFill="1" applyBorder="1" applyAlignment="1">
      <alignment horizontal="left" wrapText="1"/>
    </xf>
    <xf numFmtId="0" fontId="30" fillId="0" borderId="0" xfId="0" applyFont="1" applyAlignment="1">
      <alignment horizontal="left"/>
    </xf>
    <xf numFmtId="0" fontId="38" fillId="0" borderId="0" xfId="0" applyFont="1" applyFill="1" applyAlignment="1">
      <alignment horizontal="justify" wrapText="1"/>
    </xf>
    <xf numFmtId="0" fontId="65" fillId="0" borderId="0" xfId="3" applyFont="1" applyAlignment="1" applyProtection="1">
      <alignment horizontal="center" wrapText="1"/>
    </xf>
    <xf numFmtId="0" fontId="78" fillId="8" borderId="0" xfId="2" applyFont="1" applyFill="1" applyBorder="1" applyAlignment="1" applyProtection="1">
      <alignment horizontal="left" wrapText="1"/>
    </xf>
    <xf numFmtId="0" fontId="34" fillId="2" borderId="0" xfId="1" applyFont="1" applyFill="1" applyAlignment="1" applyProtection="1">
      <alignment wrapText="1"/>
    </xf>
    <xf numFmtId="0" fontId="4" fillId="0" borderId="22"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73" fillId="8" borderId="22" xfId="3" applyFont="1" applyFill="1" applyBorder="1" applyAlignment="1" applyProtection="1">
      <alignment vertical="center" wrapText="1"/>
    </xf>
    <xf numFmtId="0" fontId="69" fillId="3" borderId="0" xfId="2" applyFont="1" applyFill="1" applyAlignment="1" applyProtection="1">
      <alignment vertical="center"/>
    </xf>
    <xf numFmtId="0" fontId="30" fillId="0" borderId="0" xfId="0" applyFont="1" applyAlignment="1">
      <alignment horizontal="left"/>
    </xf>
    <xf numFmtId="0" fontId="29"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21" fillId="0" borderId="0" xfId="0" applyFont="1" applyAlignment="1">
      <alignment vertical="center" wrapText="1"/>
    </xf>
    <xf numFmtId="0" fontId="101" fillId="0" borderId="0" xfId="0" applyFont="1" applyAlignment="1">
      <alignment horizontal="left"/>
    </xf>
    <xf numFmtId="0" fontId="101" fillId="0" borderId="0" xfId="0" applyFont="1"/>
    <xf numFmtId="0" fontId="40" fillId="0" borderId="0" xfId="0" applyFont="1" applyAlignment="1">
      <alignment horizontal="left"/>
    </xf>
    <xf numFmtId="0" fontId="54" fillId="0" borderId="0" xfId="0" applyFont="1" applyAlignment="1"/>
    <xf numFmtId="0" fontId="103" fillId="0" borderId="0" xfId="0" applyFont="1" applyAlignment="1">
      <alignment vertical="top"/>
    </xf>
    <xf numFmtId="0" fontId="103" fillId="0" borderId="0" xfId="0" applyFont="1" applyAlignment="1"/>
    <xf numFmtId="0" fontId="103" fillId="0" borderId="0" xfId="0" applyFont="1" applyFill="1" applyAlignment="1">
      <alignment horizontal="left"/>
    </xf>
    <xf numFmtId="0" fontId="103" fillId="0" borderId="0" xfId="0" applyFont="1" applyAlignment="1">
      <alignment wrapText="1"/>
    </xf>
    <xf numFmtId="0" fontId="30" fillId="0" borderId="0" xfId="0" applyFont="1" applyAlignment="1">
      <alignment vertical="top"/>
    </xf>
    <xf numFmtId="0" fontId="103" fillId="0" borderId="0" xfId="0" applyFont="1" applyAlignment="1">
      <alignment vertical="top" wrapText="1"/>
    </xf>
    <xf numFmtId="0" fontId="105" fillId="0" borderId="0" xfId="0" applyFont="1" applyAlignment="1"/>
    <xf numFmtId="0" fontId="106" fillId="0" borderId="0" xfId="0" applyFont="1"/>
    <xf numFmtId="0" fontId="106" fillId="0" borderId="0" xfId="0" applyFont="1" applyAlignment="1"/>
    <xf numFmtId="0" fontId="21" fillId="0" borderId="0" xfId="0" applyNumberFormat="1" applyFont="1" applyAlignment="1">
      <alignment horizontal="justify"/>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30" fillId="0" borderId="0" xfId="0" applyFont="1" applyFill="1" applyBorder="1" applyProtection="1">
      <protection locked="0"/>
    </xf>
    <xf numFmtId="0" fontId="110" fillId="3" borderId="0" xfId="3" applyFont="1" applyFill="1" applyAlignment="1" applyProtection="1"/>
    <xf numFmtId="0" fontId="10" fillId="0" borderId="0" xfId="3" applyFill="1" applyAlignment="1" applyProtection="1">
      <alignment horizontal="center" wrapText="1"/>
    </xf>
    <xf numFmtId="0" fontId="24" fillId="0" borderId="0" xfId="0" applyFont="1" applyFill="1"/>
    <xf numFmtId="0" fontId="4" fillId="6" borderId="15" xfId="1" applyFont="1" applyFill="1" applyBorder="1" applyAlignment="1">
      <alignment horizontal="left" wrapText="1"/>
    </xf>
    <xf numFmtId="0" fontId="21" fillId="0" borderId="0" xfId="0" applyFont="1" applyAlignment="1">
      <alignment horizontal="justify" wrapText="1"/>
    </xf>
    <xf numFmtId="0" fontId="78" fillId="10" borderId="0" xfId="2" applyFont="1" applyFill="1" applyBorder="1" applyAlignment="1" applyProtection="1">
      <alignment horizontal="justify" wrapText="1"/>
    </xf>
    <xf numFmtId="0" fontId="4" fillId="0" borderId="15" xfId="1" applyFont="1" applyFill="1" applyBorder="1" applyAlignment="1">
      <alignment horizontal="left" wrapText="1"/>
    </xf>
    <xf numFmtId="0" fontId="30" fillId="0" borderId="0" xfId="0" applyFont="1" applyAlignment="1">
      <alignment horizontal="left"/>
    </xf>
    <xf numFmtId="0" fontId="31" fillId="0" borderId="0" xfId="0" applyFont="1" applyAlignment="1">
      <alignment horizontal="center"/>
    </xf>
    <xf numFmtId="0" fontId="32" fillId="0" borderId="6" xfId="0" applyFont="1" applyFill="1" applyBorder="1" applyAlignment="1" applyProtection="1">
      <alignment horizontal="center" vertical="center"/>
      <protection locked="0"/>
    </xf>
    <xf numFmtId="0" fontId="30" fillId="0" borderId="0" xfId="0" applyFont="1" applyFill="1" applyAlignment="1">
      <alignment horizontal="left"/>
    </xf>
    <xf numFmtId="0" fontId="7" fillId="2" borderId="53" xfId="1" applyFont="1" applyFill="1" applyBorder="1" applyAlignment="1" applyProtection="1">
      <alignment horizontal="left"/>
    </xf>
    <xf numFmtId="0" fontId="2" fillId="2" borderId="54" xfId="1" applyFont="1" applyFill="1" applyBorder="1" applyAlignment="1" applyProtection="1">
      <alignment horizontal="center"/>
    </xf>
    <xf numFmtId="0" fontId="2" fillId="2" borderId="55" xfId="1" applyFont="1" applyFill="1" applyBorder="1" applyAlignment="1" applyProtection="1">
      <alignment horizontal="center"/>
    </xf>
    <xf numFmtId="0" fontId="7" fillId="2" borderId="53" xfId="1" applyFont="1" applyFill="1" applyBorder="1" applyAlignment="1" applyProtection="1">
      <alignment horizontal="left" vertical="top"/>
    </xf>
    <xf numFmtId="0" fontId="116" fillId="2" borderId="0" xfId="1" applyFont="1" applyFill="1" applyAlignment="1" applyProtection="1">
      <alignment horizontal="left"/>
    </xf>
    <xf numFmtId="0" fontId="30" fillId="0" borderId="0" xfId="0" applyFont="1" applyFill="1" applyAlignment="1">
      <alignment vertical="top"/>
    </xf>
    <xf numFmtId="0" fontId="29" fillId="0" borderId="0" xfId="0" applyFont="1" applyAlignment="1">
      <alignment wrapText="1"/>
    </xf>
    <xf numFmtId="0" fontId="7" fillId="2" borderId="0" xfId="1" applyFont="1" applyFill="1" applyAlignment="1" applyProtection="1">
      <alignment vertical="top"/>
    </xf>
    <xf numFmtId="0" fontId="42" fillId="0" borderId="22" xfId="0" applyFont="1" applyBorder="1" applyAlignment="1">
      <alignment horizontal="justify" vertical="center" wrapText="1"/>
    </xf>
    <xf numFmtId="0" fontId="43" fillId="0" borderId="22" xfId="0" applyFont="1" applyFill="1" applyBorder="1" applyAlignment="1">
      <alignment horizontal="justify" vertical="center"/>
    </xf>
    <xf numFmtId="0" fontId="43" fillId="0" borderId="23" xfId="0" applyFont="1" applyFill="1" applyBorder="1" applyAlignment="1">
      <alignment horizontal="justify" vertical="center"/>
    </xf>
    <xf numFmtId="0" fontId="10" fillId="2" borderId="0" xfId="3" applyFill="1" applyAlignment="1" applyProtection="1">
      <alignment horizontal="left" vertical="center"/>
    </xf>
    <xf numFmtId="0" fontId="38" fillId="0" borderId="26" xfId="0" applyFont="1" applyFill="1" applyBorder="1" applyAlignment="1" applyProtection="1">
      <alignment vertical="top" wrapText="1"/>
      <protection locked="0"/>
    </xf>
    <xf numFmtId="0" fontId="21" fillId="0" borderId="0" xfId="0" applyFont="1" applyAlignment="1">
      <alignment horizontal="justify" vertical="center" wrapText="1"/>
    </xf>
    <xf numFmtId="0" fontId="30" fillId="0" borderId="0" xfId="6" applyNumberFormat="1" applyFont="1" applyFill="1" applyBorder="1" applyAlignment="1" applyProtection="1">
      <alignment horizontal="left" vertical="top" wrapText="1"/>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7" fillId="2" borderId="0" xfId="1" applyFont="1" applyFill="1" applyAlignment="1" applyProtection="1">
      <alignment horizontal="left" vertical="center"/>
    </xf>
    <xf numFmtId="0" fontId="94" fillId="0" borderId="0" xfId="0" applyFont="1" applyFill="1" applyBorder="1" applyAlignment="1">
      <alignment horizontal="center" vertical="center" wrapText="1"/>
    </xf>
    <xf numFmtId="0" fontId="4" fillId="7" borderId="0" xfId="1" applyFont="1" applyFill="1" applyAlignment="1">
      <alignment horizontal="center" wrapText="1"/>
    </xf>
    <xf numFmtId="0" fontId="4" fillId="0" borderId="0" xfId="2" applyFont="1" applyFill="1" applyAlignment="1" applyProtection="1">
      <alignment horizontal="center"/>
      <protection locked="0"/>
    </xf>
    <xf numFmtId="0" fontId="82" fillId="8" borderId="3" xfId="2" applyFont="1" applyFill="1" applyBorder="1" applyAlignment="1" applyProtection="1">
      <alignment horizontal="left" wrapText="1"/>
    </xf>
    <xf numFmtId="0" fontId="82" fillId="8" borderId="0" xfId="2" applyFont="1" applyFill="1" applyBorder="1" applyAlignment="1" applyProtection="1">
      <alignment horizontal="left" wrapText="1"/>
    </xf>
    <xf numFmtId="0" fontId="82" fillId="8" borderId="6" xfId="2" applyFont="1" applyFill="1" applyBorder="1" applyAlignment="1" applyProtection="1">
      <alignment horizontal="left" wrapText="1"/>
    </xf>
    <xf numFmtId="0" fontId="4" fillId="0" borderId="22" xfId="1" applyFont="1" applyFill="1" applyBorder="1" applyAlignment="1">
      <alignment horizontal="left" wrapText="1"/>
    </xf>
    <xf numFmtId="0" fontId="4" fillId="0" borderId="13" xfId="1" applyFont="1" applyFill="1" applyBorder="1" applyAlignment="1">
      <alignment horizontal="left" wrapText="1"/>
    </xf>
    <xf numFmtId="0" fontId="4" fillId="0" borderId="15" xfId="1" applyFont="1" applyFill="1" applyBorder="1" applyAlignment="1">
      <alignment horizontal="left" wrapText="1"/>
    </xf>
    <xf numFmtId="0" fontId="4" fillId="6" borderId="13" xfId="1" applyFont="1" applyFill="1" applyBorder="1" applyAlignment="1">
      <alignment horizontal="left" wrapText="1"/>
    </xf>
    <xf numFmtId="0" fontId="4" fillId="6" borderId="15" xfId="1" applyFont="1" applyFill="1" applyBorder="1" applyAlignment="1">
      <alignment horizontal="left" wrapText="1"/>
    </xf>
    <xf numFmtId="0" fontId="4" fillId="8" borderId="13"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94" fillId="2" borderId="1" xfId="0" applyFont="1" applyFill="1" applyBorder="1" applyAlignment="1">
      <alignment horizontal="center" vertical="center" wrapText="1"/>
    </xf>
    <xf numFmtId="0" fontId="94" fillId="2" borderId="2" xfId="0" applyFont="1" applyFill="1" applyBorder="1" applyAlignment="1">
      <alignment horizontal="center" vertical="center" wrapText="1"/>
    </xf>
    <xf numFmtId="0" fontId="94" fillId="2" borderId="5" xfId="0" applyFont="1" applyFill="1" applyBorder="1" applyAlignment="1">
      <alignment horizontal="center" vertical="center" wrapText="1"/>
    </xf>
    <xf numFmtId="0" fontId="82" fillId="6" borderId="3" xfId="2" applyFont="1" applyFill="1" applyBorder="1" applyAlignment="1" applyProtection="1">
      <alignment horizontal="left" wrapText="1"/>
    </xf>
    <xf numFmtId="0" fontId="82" fillId="6" borderId="0" xfId="2" applyFont="1" applyFill="1" applyBorder="1" applyAlignment="1" applyProtection="1">
      <alignment horizontal="left" wrapText="1"/>
    </xf>
    <xf numFmtId="0" fontId="82" fillId="6" borderId="6" xfId="2" applyFont="1" applyFill="1" applyBorder="1" applyAlignment="1" applyProtection="1">
      <alignment horizontal="left" wrapText="1"/>
    </xf>
    <xf numFmtId="0" fontId="10" fillId="2" borderId="0" xfId="3" applyFill="1" applyAlignment="1" applyProtection="1">
      <alignment horizontal="center" wrapText="1"/>
    </xf>
    <xf numFmtId="0" fontId="25" fillId="2" borderId="0" xfId="3" applyFont="1" applyFill="1" applyAlignment="1" applyProtection="1">
      <alignment horizontal="center"/>
    </xf>
    <xf numFmtId="0" fontId="21" fillId="0" borderId="0" xfId="0" applyNumberFormat="1"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wrapText="1"/>
    </xf>
    <xf numFmtId="0" fontId="21" fillId="0" borderId="0" xfId="0" applyFont="1" applyAlignment="1">
      <alignment horizontal="justify"/>
    </xf>
    <xf numFmtId="0" fontId="25" fillId="2" borderId="0" xfId="3" applyFont="1" applyFill="1" applyAlignment="1" applyProtection="1">
      <alignment horizontal="center" wrapText="1"/>
    </xf>
    <xf numFmtId="0" fontId="21" fillId="0" borderId="0" xfId="0" applyFont="1" applyAlignment="1">
      <alignment horizontal="justify" vertical="center" wrapText="1"/>
    </xf>
    <xf numFmtId="0" fontId="21" fillId="0" borderId="0" xfId="0" applyFont="1" applyAlignment="1">
      <alignment horizontal="justify" vertical="top" wrapText="1"/>
    </xf>
    <xf numFmtId="0" fontId="4" fillId="3" borderId="0" xfId="3" applyFont="1" applyFill="1" applyAlignment="1" applyProtection="1">
      <alignment horizontal="center" vertical="center" wrapText="1"/>
    </xf>
    <xf numFmtId="0" fontId="10" fillId="3" borderId="0" xfId="3"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18" fillId="0" borderId="0" xfId="0" applyFont="1" applyAlignment="1">
      <alignment horizontal="left" wrapText="1"/>
    </xf>
    <xf numFmtId="0" fontId="99" fillId="0" borderId="0" xfId="0" applyFont="1" applyAlignment="1">
      <alignment horizontal="justify" wrapText="1"/>
    </xf>
    <xf numFmtId="0" fontId="24" fillId="0" borderId="0" xfId="0" applyFont="1" applyAlignment="1">
      <alignment horizontal="center"/>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115" fillId="2" borderId="0" xfId="0" applyFont="1" applyFill="1" applyAlignment="1">
      <alignment horizontal="center" wrapText="1"/>
    </xf>
    <xf numFmtId="0" fontId="20"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justify" wrapText="1"/>
    </xf>
    <xf numFmtId="0" fontId="30" fillId="0" borderId="13"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32" fillId="2" borderId="13" xfId="0" applyFont="1" applyFill="1" applyBorder="1" applyAlignment="1">
      <alignment horizontal="left"/>
    </xf>
    <xf numFmtId="0" fontId="32" fillId="2" borderId="14" xfId="0" applyFont="1" applyFill="1" applyBorder="1" applyAlignment="1">
      <alignment horizontal="left"/>
    </xf>
    <xf numFmtId="0" fontId="32" fillId="2" borderId="15" xfId="0" applyFont="1" applyFill="1" applyBorder="1" applyAlignment="1">
      <alignment horizontal="left"/>
    </xf>
    <xf numFmtId="0" fontId="29" fillId="0" borderId="0" xfId="0" applyFont="1" applyAlignment="1">
      <alignment horizontal="right"/>
    </xf>
    <xf numFmtId="0" fontId="31" fillId="0" borderId="0" xfId="0" applyFont="1" applyAlignment="1">
      <alignment horizontal="center" wrapText="1"/>
    </xf>
    <xf numFmtId="0" fontId="30" fillId="0" borderId="0" xfId="0" applyFont="1" applyAlignment="1">
      <alignment horizontal="center" wrapText="1"/>
    </xf>
    <xf numFmtId="0" fontId="30" fillId="0" borderId="0" xfId="0" applyFont="1" applyAlignment="1">
      <alignment horizontal="left"/>
    </xf>
    <xf numFmtId="0" fontId="111" fillId="2" borderId="0" xfId="1" applyFont="1" applyFill="1" applyAlignment="1" applyProtection="1">
      <alignment horizontal="left" wrapText="1"/>
    </xf>
    <xf numFmtId="0" fontId="44" fillId="2" borderId="1" xfId="5" applyFont="1" applyFill="1" applyBorder="1" applyAlignment="1" applyProtection="1">
      <alignment horizontal="left" wrapText="1"/>
      <protection locked="0"/>
    </xf>
    <xf numFmtId="0" fontId="44" fillId="2" borderId="2" xfId="5" applyFont="1" applyFill="1" applyBorder="1" applyAlignment="1" applyProtection="1">
      <alignment horizontal="left" wrapText="1"/>
      <protection locked="0"/>
    </xf>
    <xf numFmtId="0" fontId="44" fillId="2" borderId="5" xfId="5" applyFont="1" applyFill="1" applyBorder="1" applyAlignment="1" applyProtection="1">
      <alignment horizontal="left" wrapText="1"/>
      <protection locked="0"/>
    </xf>
    <xf numFmtId="0" fontId="46" fillId="2" borderId="3" xfId="0" applyFont="1" applyFill="1" applyBorder="1" applyAlignment="1" applyProtection="1">
      <alignment horizontal="center"/>
      <protection locked="0"/>
    </xf>
    <xf numFmtId="0" fontId="46" fillId="2" borderId="0" xfId="0" applyFont="1" applyFill="1" applyBorder="1" applyAlignment="1" applyProtection="1">
      <alignment horizontal="center"/>
      <protection locked="0"/>
    </xf>
    <xf numFmtId="0" fontId="46"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4" fillId="2" borderId="1" xfId="5" applyFont="1" applyFill="1" applyBorder="1" applyAlignment="1" applyProtection="1">
      <alignment horizontal="left" vertical="center" wrapText="1"/>
      <protection locked="0"/>
    </xf>
    <xf numFmtId="0" fontId="44" fillId="2" borderId="2" xfId="5" applyFont="1" applyFill="1" applyBorder="1" applyAlignment="1" applyProtection="1">
      <alignment horizontal="left" vertical="center" wrapText="1"/>
      <protection locked="0"/>
    </xf>
    <xf numFmtId="0" fontId="44" fillId="2" borderId="5" xfId="5" applyFont="1" applyFill="1" applyBorder="1" applyAlignment="1" applyProtection="1">
      <alignment horizontal="left" vertical="center" wrapText="1"/>
      <protection locked="0"/>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5"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7" fillId="0" borderId="14" xfId="0" applyFont="1" applyFill="1" applyBorder="1" applyAlignment="1" applyProtection="1">
      <alignment horizontal="center" vertical="center" wrapText="1"/>
      <protection locked="0"/>
    </xf>
    <xf numFmtId="0" fontId="37" fillId="0" borderId="20" xfId="0" applyFont="1" applyFill="1" applyBorder="1" applyAlignment="1" applyProtection="1">
      <alignment horizontal="center" vertical="center" wrapText="1"/>
      <protection locked="0"/>
    </xf>
    <xf numFmtId="0" fontId="44" fillId="0" borderId="1" xfId="5" applyFont="1" applyFill="1" applyBorder="1" applyAlignment="1" applyProtection="1">
      <alignment horizontal="left" vertical="center" wrapText="1"/>
      <protection locked="0"/>
    </xf>
    <xf numFmtId="0" fontId="44" fillId="0" borderId="2" xfId="5" applyFont="1" applyFill="1" applyBorder="1" applyAlignment="1" applyProtection="1">
      <alignment horizontal="left" vertical="center" wrapText="1"/>
      <protection locked="0"/>
    </xf>
    <xf numFmtId="0" fontId="44"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108" fillId="0" borderId="2" xfId="5" applyFont="1" applyFill="1" applyBorder="1" applyAlignment="1" applyProtection="1">
      <alignment horizontal="left" vertical="center" wrapText="1"/>
      <protection locked="0"/>
    </xf>
    <xf numFmtId="0" fontId="108" fillId="0" borderId="0" xfId="5" applyFont="1" applyFill="1" applyBorder="1" applyAlignment="1" applyProtection="1">
      <alignment horizontal="left" vertical="center" wrapText="1"/>
      <protection locked="0"/>
    </xf>
    <xf numFmtId="0" fontId="7" fillId="2" borderId="53" xfId="1" applyFont="1" applyFill="1" applyBorder="1" applyAlignment="1" applyProtection="1">
      <alignment horizontal="left" wrapText="1"/>
    </xf>
    <xf numFmtId="0" fontId="7" fillId="2" borderId="54" xfId="1" applyFont="1" applyFill="1" applyBorder="1" applyAlignment="1" applyProtection="1">
      <alignment horizontal="left" wrapText="1"/>
    </xf>
    <xf numFmtId="0" fontId="7" fillId="2" borderId="55" xfId="1" applyFont="1" applyFill="1" applyBorder="1" applyAlignment="1" applyProtection="1">
      <alignment horizontal="left" wrapText="1"/>
    </xf>
    <xf numFmtId="0" fontId="30" fillId="0" borderId="0" xfId="0" applyFont="1" applyFill="1" applyAlignment="1">
      <alignment horizontal="center"/>
    </xf>
    <xf numFmtId="0" fontId="102"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1" fillId="0" borderId="0" xfId="0" applyFont="1" applyAlignment="1">
      <alignment horizontal="justify" wrapText="1"/>
    </xf>
    <xf numFmtId="0" fontId="30" fillId="0" borderId="0" xfId="0" applyFont="1" applyAlignment="1">
      <alignment horizontal="center"/>
    </xf>
    <xf numFmtId="0" fontId="32" fillId="0" borderId="0" xfId="0" applyFont="1" applyAlignment="1">
      <alignment horizontal="left"/>
    </xf>
    <xf numFmtId="0" fontId="103" fillId="0" borderId="0" xfId="0" applyFont="1" applyAlignment="1">
      <alignment horizontal="left" vertical="top" wrapText="1"/>
    </xf>
    <xf numFmtId="0" fontId="29" fillId="0" borderId="0" xfId="0" applyFont="1" applyFill="1" applyAlignment="1">
      <alignment horizontal="left" vertical="top" wrapText="1"/>
    </xf>
    <xf numFmtId="0" fontId="100" fillId="0" borderId="0" xfId="0" applyFont="1" applyFill="1" applyAlignment="1">
      <alignment horizontal="left" vertical="top"/>
    </xf>
    <xf numFmtId="0" fontId="35" fillId="2" borderId="0" xfId="1" applyFont="1" applyFill="1" applyAlignment="1" applyProtection="1">
      <alignment horizontal="center" vertical="top" textRotation="255"/>
    </xf>
    <xf numFmtId="0" fontId="47" fillId="0" borderId="0" xfId="0" applyFont="1" applyAlignment="1">
      <alignment horizontal="right"/>
    </xf>
    <xf numFmtId="0" fontId="49" fillId="0" borderId="0" xfId="0" applyFont="1" applyAlignment="1">
      <alignment horizontal="center"/>
    </xf>
    <xf numFmtId="0" fontId="48" fillId="0" borderId="0" xfId="0" applyFont="1" applyAlignment="1">
      <alignment horizontal="left"/>
    </xf>
    <xf numFmtId="0" fontId="32" fillId="0" borderId="0" xfId="0" applyFont="1" applyAlignment="1">
      <alignment horizontal="left" wrapText="1"/>
    </xf>
    <xf numFmtId="0" fontId="7" fillId="2" borderId="0" xfId="1" applyFont="1" applyFill="1" applyAlignment="1" applyProtection="1">
      <alignment horizontal="left"/>
    </xf>
    <xf numFmtId="0" fontId="45" fillId="0" borderId="0" xfId="0" applyFont="1" applyAlignment="1">
      <alignment horizontal="justify" wrapText="1"/>
    </xf>
    <xf numFmtId="0" fontId="38" fillId="0" borderId="0" xfId="0" applyFont="1" applyFill="1" applyAlignment="1">
      <alignment horizontal="center"/>
    </xf>
    <xf numFmtId="0" fontId="29" fillId="0" borderId="0" xfId="0" applyFont="1" applyAlignment="1">
      <alignment horizontal="left"/>
    </xf>
    <xf numFmtId="0" fontId="45" fillId="0" borderId="0" xfId="0" applyFont="1" applyFill="1" applyAlignment="1">
      <alignment horizontal="center" wrapText="1"/>
    </xf>
    <xf numFmtId="0" fontId="38" fillId="0" borderId="0" xfId="0" applyFont="1" applyFill="1" applyAlignment="1">
      <alignment horizontal="left" wrapText="1"/>
    </xf>
    <xf numFmtId="0" fontId="45" fillId="0" borderId="0" xfId="0" applyFont="1" applyFill="1" applyAlignment="1">
      <alignment horizontal="center"/>
    </xf>
    <xf numFmtId="0" fontId="117" fillId="0" borderId="0" xfId="0" applyFont="1" applyAlignment="1">
      <alignment horizontal="left" vertical="center" wrapText="1"/>
    </xf>
    <xf numFmtId="0" fontId="55" fillId="0" borderId="0" xfId="0" applyFont="1" applyAlignment="1">
      <alignment horizontal="left"/>
    </xf>
    <xf numFmtId="0" fontId="29" fillId="0" borderId="0" xfId="0" applyFont="1" applyAlignment="1">
      <alignment horizontal="center"/>
    </xf>
    <xf numFmtId="0" fontId="31" fillId="0" borderId="0" xfId="0" applyFont="1" applyAlignment="1">
      <alignment horizontal="center"/>
    </xf>
    <xf numFmtId="0" fontId="38" fillId="0" borderId="0" xfId="0" applyFont="1" applyAlignment="1">
      <alignment horizontal="center"/>
    </xf>
    <xf numFmtId="0" fontId="30" fillId="0" borderId="0" xfId="0" applyFont="1" applyFill="1" applyAlignment="1">
      <alignment horizontal="center" wrapText="1"/>
    </xf>
    <xf numFmtId="0" fontId="45" fillId="0" borderId="0" xfId="0" applyFont="1" applyFill="1" applyAlignment="1">
      <alignment horizontal="left"/>
    </xf>
    <xf numFmtId="0" fontId="32" fillId="0" borderId="3"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44" fillId="2" borderId="7" xfId="5" applyFont="1" applyFill="1" applyBorder="1" applyAlignment="1" applyProtection="1">
      <alignment horizontal="left" wrapText="1"/>
      <protection locked="0"/>
    </xf>
    <xf numFmtId="0" fontId="44" fillId="2" borderId="4" xfId="5" applyFont="1" applyFill="1" applyBorder="1" applyAlignment="1" applyProtection="1">
      <alignment horizontal="left" wrapText="1"/>
      <protection locked="0"/>
    </xf>
    <xf numFmtId="0" fontId="44" fillId="2" borderId="8" xfId="5" applyFont="1" applyFill="1" applyBorder="1" applyAlignment="1" applyProtection="1">
      <alignment horizontal="left" wrapText="1"/>
      <protection locked="0"/>
    </xf>
    <xf numFmtId="0" fontId="37" fillId="0" borderId="37" xfId="0" applyFont="1" applyFill="1" applyBorder="1" applyAlignment="1" applyProtection="1">
      <alignment horizontal="center" vertical="center" wrapText="1"/>
      <protection locked="0"/>
    </xf>
    <xf numFmtId="0" fontId="37" fillId="0" borderId="38" xfId="0" applyFont="1" applyFill="1" applyBorder="1" applyAlignment="1" applyProtection="1">
      <alignment horizontal="center" vertical="center" wrapText="1"/>
      <protection locked="0"/>
    </xf>
    <xf numFmtId="0" fontId="37" fillId="0" borderId="39" xfId="0" applyFont="1" applyFill="1" applyBorder="1" applyAlignment="1" applyProtection="1">
      <alignment horizontal="center" vertical="center" wrapText="1"/>
      <protection locked="0"/>
    </xf>
    <xf numFmtId="0" fontId="37" fillId="0" borderId="40"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44" fillId="0" borderId="3" xfId="5" applyFont="1" applyFill="1" applyBorder="1" applyAlignment="1" applyProtection="1">
      <alignment horizontal="left" wrapText="1"/>
      <protection locked="0"/>
    </xf>
    <xf numFmtId="0" fontId="44" fillId="0" borderId="0" xfId="5" applyFont="1" applyFill="1" applyBorder="1" applyAlignment="1" applyProtection="1">
      <alignment horizontal="left" wrapText="1"/>
      <protection locked="0"/>
    </xf>
    <xf numFmtId="0" fontId="44" fillId="0" borderId="6" xfId="5" applyFont="1" applyFill="1" applyBorder="1" applyAlignment="1" applyProtection="1">
      <alignment horizontal="left" wrapText="1"/>
      <protection locked="0"/>
    </xf>
    <xf numFmtId="0" fontId="29" fillId="0" borderId="0" xfId="0" applyFont="1" applyFill="1" applyAlignment="1">
      <alignment horizontal="left"/>
    </xf>
    <xf numFmtId="0" fontId="30" fillId="0" borderId="0" xfId="0" applyFont="1" applyFill="1" applyAlignment="1" applyProtection="1">
      <alignment horizontal="left"/>
      <protection locked="0"/>
    </xf>
    <xf numFmtId="0" fontId="29" fillId="0" borderId="0" xfId="0" applyFont="1" applyFill="1" applyAlignment="1">
      <alignment horizontal="center" wrapText="1"/>
    </xf>
    <xf numFmtId="0" fontId="47" fillId="0" borderId="0" xfId="0" applyFont="1" applyAlignment="1">
      <alignment horizontal="justify" wrapText="1"/>
    </xf>
    <xf numFmtId="0" fontId="48" fillId="0" borderId="0" xfId="0" applyFont="1" applyAlignment="1">
      <alignment horizontal="left" wrapText="1"/>
    </xf>
    <xf numFmtId="0" fontId="32" fillId="0" borderId="0" xfId="0" applyFont="1" applyFill="1" applyAlignment="1">
      <alignment horizontal="left" wrapText="1"/>
    </xf>
    <xf numFmtId="0" fontId="29" fillId="0" borderId="0" xfId="0" applyFont="1" applyFill="1" applyAlignment="1">
      <alignment horizontal="right"/>
    </xf>
    <xf numFmtId="0" fontId="31" fillId="0" borderId="0" xfId="0" applyFont="1" applyFill="1" applyAlignment="1">
      <alignment horizontal="center"/>
    </xf>
    <xf numFmtId="0" fontId="30" fillId="0" borderId="0" xfId="0" applyFont="1" applyFill="1" applyAlignment="1">
      <alignment horizontal="left" wrapText="1"/>
    </xf>
    <xf numFmtId="0" fontId="30" fillId="0" borderId="0" xfId="0" applyFont="1" applyFill="1" applyAlignment="1">
      <alignment horizontal="justify" wrapText="1"/>
    </xf>
    <xf numFmtId="0" fontId="29" fillId="0" borderId="0" xfId="0" applyFont="1" applyFill="1" applyAlignment="1">
      <alignment horizontal="left" wrapText="1"/>
    </xf>
    <xf numFmtId="0" fontId="30" fillId="0" borderId="0" xfId="0" applyFont="1" applyFill="1" applyAlignment="1">
      <alignment horizontal="left"/>
    </xf>
    <xf numFmtId="0" fontId="32" fillId="0" borderId="0" xfId="0" applyFont="1" applyFill="1" applyAlignment="1">
      <alignment horizontal="center"/>
    </xf>
    <xf numFmtId="0" fontId="52" fillId="0" borderId="0" xfId="0" applyFont="1" applyFill="1" applyAlignment="1">
      <alignment horizontal="center"/>
    </xf>
    <xf numFmtId="0" fontId="44" fillId="0" borderId="0" xfId="0" applyFont="1" applyAlignment="1">
      <alignment horizontal="left" wrapText="1"/>
    </xf>
    <xf numFmtId="0" fontId="30" fillId="0" borderId="0" xfId="6" applyNumberFormat="1" applyFont="1" applyFill="1" applyBorder="1" applyAlignment="1" applyProtection="1">
      <alignment horizontal="left" vertical="top" wrapText="1"/>
    </xf>
    <xf numFmtId="0" fontId="43" fillId="0" borderId="0" xfId="0" applyFont="1" applyAlignment="1">
      <alignment horizontal="left"/>
    </xf>
    <xf numFmtId="0" fontId="30" fillId="0" borderId="0" xfId="6" applyNumberFormat="1" applyFont="1" applyFill="1" applyBorder="1" applyAlignment="1" applyProtection="1">
      <alignment horizontal="left" wrapText="1"/>
    </xf>
    <xf numFmtId="14" fontId="30" fillId="0" borderId="0" xfId="0" applyNumberFormat="1" applyFont="1" applyFill="1" applyAlignment="1">
      <alignment horizontal="left"/>
    </xf>
    <xf numFmtId="0" fontId="31" fillId="0" borderId="0" xfId="6" applyNumberFormat="1" applyFont="1" applyFill="1" applyBorder="1" applyAlignment="1" applyProtection="1">
      <alignment horizontal="center" vertical="top"/>
    </xf>
    <xf numFmtId="0" fontId="30" fillId="0" borderId="0" xfId="6" applyNumberFormat="1" applyFont="1" applyFill="1" applyBorder="1" applyAlignment="1" applyProtection="1">
      <alignment horizontal="justify" vertical="top" wrapText="1"/>
    </xf>
    <xf numFmtId="0" fontId="38" fillId="0" borderId="0" xfId="6" applyNumberFormat="1" applyFont="1" applyFill="1" applyBorder="1" applyAlignment="1" applyProtection="1">
      <alignment horizontal="center" vertical="top"/>
    </xf>
    <xf numFmtId="0" fontId="38" fillId="0" borderId="0" xfId="6" applyNumberFormat="1" applyFont="1" applyFill="1" applyBorder="1" applyAlignment="1" applyProtection="1">
      <alignment horizontal="justify" vertical="top" wrapText="1"/>
    </xf>
    <xf numFmtId="0" fontId="7" fillId="2" borderId="0" xfId="1" applyFont="1" applyFill="1" applyAlignment="1" applyProtection="1">
      <alignment horizontal="left" wrapText="1"/>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112" fillId="2" borderId="0" xfId="1" applyFont="1" applyFill="1" applyAlignment="1" applyProtection="1">
      <alignment horizontal="left" wrapText="1"/>
    </xf>
    <xf numFmtId="0" fontId="38" fillId="0" borderId="0" xfId="6" applyNumberFormat="1" applyFont="1" applyFill="1" applyBorder="1" applyAlignment="1" applyProtection="1">
      <alignment horizontal="center" vertical="top" wrapText="1"/>
    </xf>
    <xf numFmtId="0" fontId="38" fillId="0" borderId="0" xfId="0" applyFont="1" applyFill="1" applyAlignment="1">
      <alignment horizontal="justify" wrapText="1"/>
    </xf>
    <xf numFmtId="0" fontId="10" fillId="0" borderId="0" xfId="3" applyAlignment="1" applyProtection="1">
      <alignment horizontal="center" wrapText="1"/>
    </xf>
    <xf numFmtId="0" fontId="65" fillId="0" borderId="0" xfId="3" applyFont="1" applyAlignment="1" applyProtection="1">
      <alignment horizontal="center" wrapText="1"/>
    </xf>
    <xf numFmtId="0" fontId="38" fillId="0" borderId="0" xfId="0" applyFont="1" applyAlignment="1">
      <alignment horizontal="left" wrapText="1"/>
    </xf>
    <xf numFmtId="0" fontId="31" fillId="0" borderId="0" xfId="6" applyNumberFormat="1" applyFont="1" applyFill="1" applyBorder="1" applyAlignment="1" applyProtection="1">
      <alignment horizontal="center" vertical="top" wrapText="1"/>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008000"/>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47</xdr:row>
      <xdr:rowOff>129540</xdr:rowOff>
    </xdr:from>
    <xdr:to>
      <xdr:col>2</xdr:col>
      <xdr:colOff>123825</xdr:colOff>
      <xdr:row>47</xdr:row>
      <xdr:rowOff>234315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590550" y="11780520"/>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367666</xdr:colOff>
      <xdr:row>47</xdr:row>
      <xdr:rowOff>116205</xdr:rowOff>
    </xdr:from>
    <xdr:to>
      <xdr:col>2</xdr:col>
      <xdr:colOff>634366</xdr:colOff>
      <xdr:row>47</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335406" y="1176718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200025</xdr:colOff>
      <xdr:row>4</xdr:row>
      <xdr:rowOff>85725</xdr:rowOff>
    </xdr:from>
    <xdr:to>
      <xdr:col>3</xdr:col>
      <xdr:colOff>685800</xdr:colOff>
      <xdr:row>5</xdr:row>
      <xdr:rowOff>28575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219325" y="17049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971551</xdr:colOff>
      <xdr:row>4</xdr:row>
      <xdr:rowOff>76200</xdr:rowOff>
    </xdr:from>
    <xdr:to>
      <xdr:col>3</xdr:col>
      <xdr:colOff>1238251</xdr:colOff>
      <xdr:row>5</xdr:row>
      <xdr:rowOff>28575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2990851" y="16954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Kijelölt felelős vezető és Megfelelési vezető kijelölése</a:t>
          </a: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53866</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363275" y="5191125"/>
          <a:ext cx="116014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33</xdr:row>
      <xdr:rowOff>34815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6816087" y="4452938"/>
          <a:ext cx="100869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28</xdr:row>
      <xdr:rowOff>85725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35562" y="4319588"/>
          <a:ext cx="9820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28</xdr:row>
      <xdr:rowOff>57150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397488"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28</xdr:row>
      <xdr:rowOff>57150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5113"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28</xdr:row>
      <xdr:rowOff>57150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0813"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ny.nav.gov.hu/home" TargetMode="External"/><Relationship Id="rId7" Type="http://schemas.openxmlformats.org/officeDocument/2006/relationships/drawing" Target="../drawings/drawing1.xml"/><Relationship Id="rId2" Type="http://schemas.openxmlformats.org/officeDocument/2006/relationships/hyperlink" Target="https://nav.gov.hu/nav/letoltesek/nyomtatvanykitolto_programok/nyomtatvanykitolto_programok_vam/VPOP_PMT17.html?query=%22p%C3%A9nzmos%C3%A1s%22" TargetMode="External"/><Relationship Id="rId1" Type="http://schemas.openxmlformats.org/officeDocument/2006/relationships/hyperlink" Target="https://nav.gov.hu/nav/letoltesek/nyomtatvanykitolto_programok/nyomtatvanykitolto_programok_vam/VPOP_PMT17.html?query=%22p%C3%A9nzmos%C3%A1s%22" TargetMode="External"/><Relationship Id="rId6" Type="http://schemas.openxmlformats.org/officeDocument/2006/relationships/printerSettings" Target="../printerSettings/printerSettings1.bin"/><Relationship Id="rId5" Type="http://schemas.openxmlformats.org/officeDocument/2006/relationships/hyperlink" Target="https://nav.gov.hu/nav/letoltesek/nyomtatvanykitolto_programok/nyomtatvanykitolto_programok_vam/VPOP_KSZ17.html?query=%22kijel%C3%B6lt+szem%C3%A9ly%22" TargetMode="External"/><Relationship Id="rId4" Type="http://schemas.openxmlformats.org/officeDocument/2006/relationships/hyperlink" Target="https://nav.gov.hu/penzmosa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mkvk.hu/hu/szabalyozas/szabalyzatok/PMT-szabalyozas/korlatozo_intezkedesek"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nav.gov.hu/penzmosas" TargetMode="External"/><Relationship Id="rId13" Type="http://schemas.openxmlformats.org/officeDocument/2006/relationships/hyperlink" Target="https://kny.nav.gov.hu/" TargetMode="External"/><Relationship Id="rId3" Type="http://schemas.openxmlformats.org/officeDocument/2006/relationships/hyperlink" Target="https://nav.gov.hu/nav/penzmosas/PTEI" TargetMode="External"/><Relationship Id="rId7" Type="http://schemas.openxmlformats.org/officeDocument/2006/relationships/hyperlink" Target="https://nav.gov.hu/penzmosas" TargetMode="External"/><Relationship Id="rId12" Type="http://schemas.openxmlformats.org/officeDocument/2006/relationships/hyperlink" Target="https://kny.nav.gov.hu/home" TargetMode="External"/><Relationship Id="rId2" Type="http://schemas.openxmlformats.org/officeDocument/2006/relationships/hyperlink" Target="https://mkvk.hu/bundles/csmssite/mkvk/uploads/userfiles/files/hu/letolthetoanyagok/dokumentumok/standardok_2016/ISA_240.pdf" TargetMode="External"/><Relationship Id="rId16" Type="http://schemas.openxmlformats.org/officeDocument/2006/relationships/printerSettings" Target="../printerSettings/printerSettings3.bin"/><Relationship Id="rId1" Type="http://schemas.openxmlformats.org/officeDocument/2006/relationships/hyperlink" Target="http://nav.gov.hu/nav/penzmosas/Pmt_Kit_elektronikus_bejelentes" TargetMode="External"/><Relationship Id="rId6" Type="http://schemas.openxmlformats.org/officeDocument/2006/relationships/hyperlink" Target="https://nav.gov.hu/nav/letoltesek/nyomtatvanykitolto_programok/nyomtatvanykitolto_programok_vam/VPOP_PMT17.html?query=%22p%C3%A9nzmos%C3%A1s%22" TargetMode="External"/><Relationship Id="rId11" Type="http://schemas.openxmlformats.org/officeDocument/2006/relationships/hyperlink" Target="https://nav.gov.hu/penzmosas" TargetMode="External"/><Relationship Id="rId5" Type="http://schemas.openxmlformats.org/officeDocument/2006/relationships/hyperlink" Target="https://nav.gov.hu/nav/letoltesek/nyomtatvanykitolto_programok/nyomtatvanykitolto_programok_vam/VPOP_PMT17.html?query=%22p%C3%A9nzmos%C3%A1s%22" TargetMode="External"/><Relationship Id="rId15" Type="http://schemas.openxmlformats.org/officeDocument/2006/relationships/hyperlink" Target="https://nav.gov.hu/adatbazisok/afad-tv.-szerinti-bizonytalan-es-megbizhatatlan-adatszolgaltatok" TargetMode="External"/><Relationship Id="rId10" Type="http://schemas.openxmlformats.org/officeDocument/2006/relationships/hyperlink" Target="https://mkvk.hu/hu/kamarai/kozlemenyek/tajekoztato-tenyleges-tulajdonosi-nyilvantartashoz-valo-hozzaferes-igenyleserol" TargetMode="External"/><Relationship Id="rId4" Type="http://schemas.openxmlformats.org/officeDocument/2006/relationships/hyperlink" Target="https://nav.gov.hu/nav/letoltesek/nyomtatvanykitolto_programok/nyomtatvanykitolto_programok_vam/VPOP_KSZ17.html?query=%22kijel%C3%B6lt+szem%C3%A9ly%22" TargetMode="External"/><Relationship Id="rId9" Type="http://schemas.openxmlformats.org/officeDocument/2006/relationships/hyperlink" Target="https://nav.gov.hu/penzmosas" TargetMode="External"/><Relationship Id="rId14" Type="http://schemas.openxmlformats.org/officeDocument/2006/relationships/hyperlink" Target="https://mkvk.hu/hu/szabalyozas/szabalyzatok/PMT-szabalyozas/Pmt_Kit_utmutat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nb.hu/felugyelet/szabalyozas/penzmosas-ellen/korlatozo-intezkedesek-szankciok/strategiai-hianyossagokkal-rendelkezo-kiemelt-kockazatot-jelento-harmadik-orszagok" TargetMode="External"/><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hyperlink" Target="https://www.mnb.hu/felugyelet/szabalyozas/penzmosas-ellen/korlatozo-intezkedesek-szankciok/strategiai-hianyossagokkal-rendelkezo-kiemelt-kockazatot-jelento-harmadik-orszagok" TargetMode="External"/><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nav.gov.hu/adatbazisok/afad-tv.-szerinti-bizonytalan-es-megbizhatatlan-adatszolgaltatok" TargetMode="External"/><Relationship Id="rId6" Type="http://schemas.openxmlformats.org/officeDocument/2006/relationships/hyperlink" Target="https://www.mnb.hu/felugyelet/szabalyozas/penzmosas-ellen/korlatozo-intezkedesek-szankciok/strategiai-hianyossagokkal-rendelkezo-kiemelt-kockazatot-jelento-harmadik-orszagok" TargetMode="External"/><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drawing" Target="../drawings/drawing4.xml"/><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nav.gov.hu/adatbazisok/afad-tv.-szerinti-bizonytalan-es-megbizhatatlan-adatszolgaltatok" TargetMode="External"/><Relationship Id="rId6" Type="http://schemas.openxmlformats.org/officeDocument/2006/relationships/printerSettings" Target="../printerSettings/printerSettings8.bin"/><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showGridLines="0" tabSelected="1" showWhiteSpace="0" zoomScale="80" zoomScaleNormal="80" workbookViewId="0">
      <selection activeCell="B1" sqref="B1"/>
    </sheetView>
  </sheetViews>
  <sheetFormatPr defaultRowHeight="13.8" x14ac:dyDescent="0.3"/>
  <cols>
    <col min="1" max="1" width="5" style="265" customWidth="1"/>
    <col min="2" max="2" width="9.109375" style="265"/>
    <col min="3" max="3" width="10.6640625" style="265" customWidth="1"/>
    <col min="4" max="4" width="63.5546875" style="266" customWidth="1"/>
    <col min="5" max="5" width="15.88671875" style="266" customWidth="1"/>
    <col min="6" max="6" width="13.88671875" style="267" customWidth="1"/>
    <col min="7" max="256" width="9.109375" style="265"/>
    <col min="257" max="257" width="10.44140625" style="265" customWidth="1"/>
    <col min="258" max="258" width="9.109375" style="265"/>
    <col min="259" max="259" width="10.6640625" style="265" customWidth="1"/>
    <col min="260" max="260" width="63.5546875" style="265" customWidth="1"/>
    <col min="261" max="261" width="16.5546875" style="265" customWidth="1"/>
    <col min="262" max="262" width="12.88671875" style="265" customWidth="1"/>
    <col min="263" max="512" width="9.109375" style="265"/>
    <col min="513" max="513" width="10.44140625" style="265" customWidth="1"/>
    <col min="514" max="514" width="9.109375" style="265"/>
    <col min="515" max="515" width="10.6640625" style="265" customWidth="1"/>
    <col min="516" max="516" width="63.5546875" style="265" customWidth="1"/>
    <col min="517" max="517" width="16.5546875" style="265" customWidth="1"/>
    <col min="518" max="518" width="12.88671875" style="265" customWidth="1"/>
    <col min="519" max="768" width="9.109375" style="265"/>
    <col min="769" max="769" width="10.44140625" style="265" customWidth="1"/>
    <col min="770" max="770" width="9.109375" style="265"/>
    <col min="771" max="771" width="10.6640625" style="265" customWidth="1"/>
    <col min="772" max="772" width="63.5546875" style="265" customWidth="1"/>
    <col min="773" max="773" width="16.5546875" style="265" customWidth="1"/>
    <col min="774" max="774" width="12.88671875" style="265" customWidth="1"/>
    <col min="775" max="1024" width="9.109375" style="265"/>
    <col min="1025" max="1025" width="10.44140625" style="265" customWidth="1"/>
    <col min="1026" max="1026" width="9.109375" style="265"/>
    <col min="1027" max="1027" width="10.6640625" style="265" customWidth="1"/>
    <col min="1028" max="1028" width="63.5546875" style="265" customWidth="1"/>
    <col min="1029" max="1029" width="16.5546875" style="265" customWidth="1"/>
    <col min="1030" max="1030" width="12.88671875" style="265" customWidth="1"/>
    <col min="1031" max="1280" width="9.109375" style="265"/>
    <col min="1281" max="1281" width="10.44140625" style="265" customWidth="1"/>
    <col min="1282" max="1282" width="9.109375" style="265"/>
    <col min="1283" max="1283" width="10.6640625" style="265" customWidth="1"/>
    <col min="1284" max="1284" width="63.5546875" style="265" customWidth="1"/>
    <col min="1285" max="1285" width="16.5546875" style="265" customWidth="1"/>
    <col min="1286" max="1286" width="12.88671875" style="265" customWidth="1"/>
    <col min="1287" max="1536" width="9.109375" style="265"/>
    <col min="1537" max="1537" width="10.44140625" style="265" customWidth="1"/>
    <col min="1538" max="1538" width="9.109375" style="265"/>
    <col min="1539" max="1539" width="10.6640625" style="265" customWidth="1"/>
    <col min="1540" max="1540" width="63.5546875" style="265" customWidth="1"/>
    <col min="1541" max="1541" width="16.5546875" style="265" customWidth="1"/>
    <col min="1542" max="1542" width="12.88671875" style="265" customWidth="1"/>
    <col min="1543" max="1792" width="9.109375" style="265"/>
    <col min="1793" max="1793" width="10.44140625" style="265" customWidth="1"/>
    <col min="1794" max="1794" width="9.109375" style="265"/>
    <col min="1795" max="1795" width="10.6640625" style="265" customWidth="1"/>
    <col min="1796" max="1796" width="63.5546875" style="265" customWidth="1"/>
    <col min="1797" max="1797" width="16.5546875" style="265" customWidth="1"/>
    <col min="1798" max="1798" width="12.88671875" style="265" customWidth="1"/>
    <col min="1799" max="2048" width="9.109375" style="265"/>
    <col min="2049" max="2049" width="10.44140625" style="265" customWidth="1"/>
    <col min="2050" max="2050" width="9.109375" style="265"/>
    <col min="2051" max="2051" width="10.6640625" style="265" customWidth="1"/>
    <col min="2052" max="2052" width="63.5546875" style="265" customWidth="1"/>
    <col min="2053" max="2053" width="16.5546875" style="265" customWidth="1"/>
    <col min="2054" max="2054" width="12.88671875" style="265" customWidth="1"/>
    <col min="2055" max="2304" width="9.109375" style="265"/>
    <col min="2305" max="2305" width="10.44140625" style="265" customWidth="1"/>
    <col min="2306" max="2306" width="9.109375" style="265"/>
    <col min="2307" max="2307" width="10.6640625" style="265" customWidth="1"/>
    <col min="2308" max="2308" width="63.5546875" style="265" customWidth="1"/>
    <col min="2309" max="2309" width="16.5546875" style="265" customWidth="1"/>
    <col min="2310" max="2310" width="12.88671875" style="265" customWidth="1"/>
    <col min="2311" max="2560" width="9.109375" style="265"/>
    <col min="2561" max="2561" width="10.44140625" style="265" customWidth="1"/>
    <col min="2562" max="2562" width="9.109375" style="265"/>
    <col min="2563" max="2563" width="10.6640625" style="265" customWidth="1"/>
    <col min="2564" max="2564" width="63.5546875" style="265" customWidth="1"/>
    <col min="2565" max="2565" width="16.5546875" style="265" customWidth="1"/>
    <col min="2566" max="2566" width="12.88671875" style="265" customWidth="1"/>
    <col min="2567" max="2816" width="9.109375" style="265"/>
    <col min="2817" max="2817" width="10.44140625" style="265" customWidth="1"/>
    <col min="2818" max="2818" width="9.109375" style="265"/>
    <col min="2819" max="2819" width="10.6640625" style="265" customWidth="1"/>
    <col min="2820" max="2820" width="63.5546875" style="265" customWidth="1"/>
    <col min="2821" max="2821" width="16.5546875" style="265" customWidth="1"/>
    <col min="2822" max="2822" width="12.88671875" style="265" customWidth="1"/>
    <col min="2823" max="3072" width="9.109375" style="265"/>
    <col min="3073" max="3073" width="10.44140625" style="265" customWidth="1"/>
    <col min="3074" max="3074" width="9.109375" style="265"/>
    <col min="3075" max="3075" width="10.6640625" style="265" customWidth="1"/>
    <col min="3076" max="3076" width="63.5546875" style="265" customWidth="1"/>
    <col min="3077" max="3077" width="16.5546875" style="265" customWidth="1"/>
    <col min="3078" max="3078" width="12.88671875" style="265" customWidth="1"/>
    <col min="3079" max="3328" width="9.109375" style="265"/>
    <col min="3329" max="3329" width="10.44140625" style="265" customWidth="1"/>
    <col min="3330" max="3330" width="9.109375" style="265"/>
    <col min="3331" max="3331" width="10.6640625" style="265" customWidth="1"/>
    <col min="3332" max="3332" width="63.5546875" style="265" customWidth="1"/>
    <col min="3333" max="3333" width="16.5546875" style="265" customWidth="1"/>
    <col min="3334" max="3334" width="12.88671875" style="265" customWidth="1"/>
    <col min="3335" max="3584" width="9.109375" style="265"/>
    <col min="3585" max="3585" width="10.44140625" style="265" customWidth="1"/>
    <col min="3586" max="3586" width="9.109375" style="265"/>
    <col min="3587" max="3587" width="10.6640625" style="265" customWidth="1"/>
    <col min="3588" max="3588" width="63.5546875" style="265" customWidth="1"/>
    <col min="3589" max="3589" width="16.5546875" style="265" customWidth="1"/>
    <col min="3590" max="3590" width="12.88671875" style="265" customWidth="1"/>
    <col min="3591" max="3840" width="9.109375" style="265"/>
    <col min="3841" max="3841" width="10.44140625" style="265" customWidth="1"/>
    <col min="3842" max="3842" width="9.109375" style="265"/>
    <col min="3843" max="3843" width="10.6640625" style="265" customWidth="1"/>
    <col min="3844" max="3844" width="63.5546875" style="265" customWidth="1"/>
    <col min="3845" max="3845" width="16.5546875" style="265" customWidth="1"/>
    <col min="3846" max="3846" width="12.88671875" style="265" customWidth="1"/>
    <col min="3847" max="4096" width="9.109375" style="265"/>
    <col min="4097" max="4097" width="10.44140625" style="265" customWidth="1"/>
    <col min="4098" max="4098" width="9.109375" style="265"/>
    <col min="4099" max="4099" width="10.6640625" style="265" customWidth="1"/>
    <col min="4100" max="4100" width="63.5546875" style="265" customWidth="1"/>
    <col min="4101" max="4101" width="16.5546875" style="265" customWidth="1"/>
    <col min="4102" max="4102" width="12.88671875" style="265" customWidth="1"/>
    <col min="4103" max="4352" width="9.109375" style="265"/>
    <col min="4353" max="4353" width="10.44140625" style="265" customWidth="1"/>
    <col min="4354" max="4354" width="9.109375" style="265"/>
    <col min="4355" max="4355" width="10.6640625" style="265" customWidth="1"/>
    <col min="4356" max="4356" width="63.5546875" style="265" customWidth="1"/>
    <col min="4357" max="4357" width="16.5546875" style="265" customWidth="1"/>
    <col min="4358" max="4358" width="12.88671875" style="265" customWidth="1"/>
    <col min="4359" max="4608" width="9.109375" style="265"/>
    <col min="4609" max="4609" width="10.44140625" style="265" customWidth="1"/>
    <col min="4610" max="4610" width="9.109375" style="265"/>
    <col min="4611" max="4611" width="10.6640625" style="265" customWidth="1"/>
    <col min="4612" max="4612" width="63.5546875" style="265" customWidth="1"/>
    <col min="4613" max="4613" width="16.5546875" style="265" customWidth="1"/>
    <col min="4614" max="4614" width="12.88671875" style="265" customWidth="1"/>
    <col min="4615" max="4864" width="9.109375" style="265"/>
    <col min="4865" max="4865" width="10.44140625" style="265" customWidth="1"/>
    <col min="4866" max="4866" width="9.109375" style="265"/>
    <col min="4867" max="4867" width="10.6640625" style="265" customWidth="1"/>
    <col min="4868" max="4868" width="63.5546875" style="265" customWidth="1"/>
    <col min="4869" max="4869" width="16.5546875" style="265" customWidth="1"/>
    <col min="4870" max="4870" width="12.88671875" style="265" customWidth="1"/>
    <col min="4871" max="5120" width="9.109375" style="265"/>
    <col min="5121" max="5121" width="10.44140625" style="265" customWidth="1"/>
    <col min="5122" max="5122" width="9.109375" style="265"/>
    <col min="5123" max="5123" width="10.6640625" style="265" customWidth="1"/>
    <col min="5124" max="5124" width="63.5546875" style="265" customWidth="1"/>
    <col min="5125" max="5125" width="16.5546875" style="265" customWidth="1"/>
    <col min="5126" max="5126" width="12.88671875" style="265" customWidth="1"/>
    <col min="5127" max="5376" width="9.109375" style="265"/>
    <col min="5377" max="5377" width="10.44140625" style="265" customWidth="1"/>
    <col min="5378" max="5378" width="9.109375" style="265"/>
    <col min="5379" max="5379" width="10.6640625" style="265" customWidth="1"/>
    <col min="5380" max="5380" width="63.5546875" style="265" customWidth="1"/>
    <col min="5381" max="5381" width="16.5546875" style="265" customWidth="1"/>
    <col min="5382" max="5382" width="12.88671875" style="265" customWidth="1"/>
    <col min="5383" max="5632" width="9.109375" style="265"/>
    <col min="5633" max="5633" width="10.44140625" style="265" customWidth="1"/>
    <col min="5634" max="5634" width="9.109375" style="265"/>
    <col min="5635" max="5635" width="10.6640625" style="265" customWidth="1"/>
    <col min="5636" max="5636" width="63.5546875" style="265" customWidth="1"/>
    <col min="5637" max="5637" width="16.5546875" style="265" customWidth="1"/>
    <col min="5638" max="5638" width="12.88671875" style="265" customWidth="1"/>
    <col min="5639" max="5888" width="9.109375" style="265"/>
    <col min="5889" max="5889" width="10.44140625" style="265" customWidth="1"/>
    <col min="5890" max="5890" width="9.109375" style="265"/>
    <col min="5891" max="5891" width="10.6640625" style="265" customWidth="1"/>
    <col min="5892" max="5892" width="63.5546875" style="265" customWidth="1"/>
    <col min="5893" max="5893" width="16.5546875" style="265" customWidth="1"/>
    <col min="5894" max="5894" width="12.88671875" style="265" customWidth="1"/>
    <col min="5895" max="6144" width="9.109375" style="265"/>
    <col min="6145" max="6145" width="10.44140625" style="265" customWidth="1"/>
    <col min="6146" max="6146" width="9.109375" style="265"/>
    <col min="6147" max="6147" width="10.6640625" style="265" customWidth="1"/>
    <col min="6148" max="6148" width="63.5546875" style="265" customWidth="1"/>
    <col min="6149" max="6149" width="16.5546875" style="265" customWidth="1"/>
    <col min="6150" max="6150" width="12.88671875" style="265" customWidth="1"/>
    <col min="6151" max="6400" width="9.109375" style="265"/>
    <col min="6401" max="6401" width="10.44140625" style="265" customWidth="1"/>
    <col min="6402" max="6402" width="9.109375" style="265"/>
    <col min="6403" max="6403" width="10.6640625" style="265" customWidth="1"/>
    <col min="6404" max="6404" width="63.5546875" style="265" customWidth="1"/>
    <col min="6405" max="6405" width="16.5546875" style="265" customWidth="1"/>
    <col min="6406" max="6406" width="12.88671875" style="265" customWidth="1"/>
    <col min="6407" max="6656" width="9.109375" style="265"/>
    <col min="6657" max="6657" width="10.44140625" style="265" customWidth="1"/>
    <col min="6658" max="6658" width="9.109375" style="265"/>
    <col min="6659" max="6659" width="10.6640625" style="265" customWidth="1"/>
    <col min="6660" max="6660" width="63.5546875" style="265" customWidth="1"/>
    <col min="6661" max="6661" width="16.5546875" style="265" customWidth="1"/>
    <col min="6662" max="6662" width="12.88671875" style="265" customWidth="1"/>
    <col min="6663" max="6912" width="9.109375" style="265"/>
    <col min="6913" max="6913" width="10.44140625" style="265" customWidth="1"/>
    <col min="6914" max="6914" width="9.109375" style="265"/>
    <col min="6915" max="6915" width="10.6640625" style="265" customWidth="1"/>
    <col min="6916" max="6916" width="63.5546875" style="265" customWidth="1"/>
    <col min="6917" max="6917" width="16.5546875" style="265" customWidth="1"/>
    <col min="6918" max="6918" width="12.88671875" style="265" customWidth="1"/>
    <col min="6919" max="7168" width="9.109375" style="265"/>
    <col min="7169" max="7169" width="10.44140625" style="265" customWidth="1"/>
    <col min="7170" max="7170" width="9.109375" style="265"/>
    <col min="7171" max="7171" width="10.6640625" style="265" customWidth="1"/>
    <col min="7172" max="7172" width="63.5546875" style="265" customWidth="1"/>
    <col min="7173" max="7173" width="16.5546875" style="265" customWidth="1"/>
    <col min="7174" max="7174" width="12.88671875" style="265" customWidth="1"/>
    <col min="7175" max="7424" width="9.109375" style="265"/>
    <col min="7425" max="7425" width="10.44140625" style="265" customWidth="1"/>
    <col min="7426" max="7426" width="9.109375" style="265"/>
    <col min="7427" max="7427" width="10.6640625" style="265" customWidth="1"/>
    <col min="7428" max="7428" width="63.5546875" style="265" customWidth="1"/>
    <col min="7429" max="7429" width="16.5546875" style="265" customWidth="1"/>
    <col min="7430" max="7430" width="12.88671875" style="265" customWidth="1"/>
    <col min="7431" max="7680" width="9.109375" style="265"/>
    <col min="7681" max="7681" width="10.44140625" style="265" customWidth="1"/>
    <col min="7682" max="7682" width="9.109375" style="265"/>
    <col min="7683" max="7683" width="10.6640625" style="265" customWidth="1"/>
    <col min="7684" max="7684" width="63.5546875" style="265" customWidth="1"/>
    <col min="7685" max="7685" width="16.5546875" style="265" customWidth="1"/>
    <col min="7686" max="7686" width="12.88671875" style="265" customWidth="1"/>
    <col min="7687" max="7936" width="9.109375" style="265"/>
    <col min="7937" max="7937" width="10.44140625" style="265" customWidth="1"/>
    <col min="7938" max="7938" width="9.109375" style="265"/>
    <col min="7939" max="7939" width="10.6640625" style="265" customWidth="1"/>
    <col min="7940" max="7940" width="63.5546875" style="265" customWidth="1"/>
    <col min="7941" max="7941" width="16.5546875" style="265" customWidth="1"/>
    <col min="7942" max="7942" width="12.88671875" style="265" customWidth="1"/>
    <col min="7943" max="8192" width="9.109375" style="265"/>
    <col min="8193" max="8193" width="10.44140625" style="265" customWidth="1"/>
    <col min="8194" max="8194" width="9.109375" style="265"/>
    <col min="8195" max="8195" width="10.6640625" style="265" customWidth="1"/>
    <col min="8196" max="8196" width="63.5546875" style="265" customWidth="1"/>
    <col min="8197" max="8197" width="16.5546875" style="265" customWidth="1"/>
    <col min="8198" max="8198" width="12.88671875" style="265" customWidth="1"/>
    <col min="8199" max="8448" width="9.109375" style="265"/>
    <col min="8449" max="8449" width="10.44140625" style="265" customWidth="1"/>
    <col min="8450" max="8450" width="9.109375" style="265"/>
    <col min="8451" max="8451" width="10.6640625" style="265" customWidth="1"/>
    <col min="8452" max="8452" width="63.5546875" style="265" customWidth="1"/>
    <col min="8453" max="8453" width="16.5546875" style="265" customWidth="1"/>
    <col min="8454" max="8454" width="12.88671875" style="265" customWidth="1"/>
    <col min="8455" max="8704" width="9.109375" style="265"/>
    <col min="8705" max="8705" width="10.44140625" style="265" customWidth="1"/>
    <col min="8706" max="8706" width="9.109375" style="265"/>
    <col min="8707" max="8707" width="10.6640625" style="265" customWidth="1"/>
    <col min="8708" max="8708" width="63.5546875" style="265" customWidth="1"/>
    <col min="8709" max="8709" width="16.5546875" style="265" customWidth="1"/>
    <col min="8710" max="8710" width="12.88671875" style="265" customWidth="1"/>
    <col min="8711" max="8960" width="9.109375" style="265"/>
    <col min="8961" max="8961" width="10.44140625" style="265" customWidth="1"/>
    <col min="8962" max="8962" width="9.109375" style="265"/>
    <col min="8963" max="8963" width="10.6640625" style="265" customWidth="1"/>
    <col min="8964" max="8964" width="63.5546875" style="265" customWidth="1"/>
    <col min="8965" max="8965" width="16.5546875" style="265" customWidth="1"/>
    <col min="8966" max="8966" width="12.88671875" style="265" customWidth="1"/>
    <col min="8967" max="9216" width="9.109375" style="265"/>
    <col min="9217" max="9217" width="10.44140625" style="265" customWidth="1"/>
    <col min="9218" max="9218" width="9.109375" style="265"/>
    <col min="9219" max="9219" width="10.6640625" style="265" customWidth="1"/>
    <col min="9220" max="9220" width="63.5546875" style="265" customWidth="1"/>
    <col min="9221" max="9221" width="16.5546875" style="265" customWidth="1"/>
    <col min="9222" max="9222" width="12.88671875" style="265" customWidth="1"/>
    <col min="9223" max="9472" width="9.109375" style="265"/>
    <col min="9473" max="9473" width="10.44140625" style="265" customWidth="1"/>
    <col min="9474" max="9474" width="9.109375" style="265"/>
    <col min="9475" max="9475" width="10.6640625" style="265" customWidth="1"/>
    <col min="9476" max="9476" width="63.5546875" style="265" customWidth="1"/>
    <col min="9477" max="9477" width="16.5546875" style="265" customWidth="1"/>
    <col min="9478" max="9478" width="12.88671875" style="265" customWidth="1"/>
    <col min="9479" max="9728" width="9.109375" style="265"/>
    <col min="9729" max="9729" width="10.44140625" style="265" customWidth="1"/>
    <col min="9730" max="9730" width="9.109375" style="265"/>
    <col min="9731" max="9731" width="10.6640625" style="265" customWidth="1"/>
    <col min="9732" max="9732" width="63.5546875" style="265" customWidth="1"/>
    <col min="9733" max="9733" width="16.5546875" style="265" customWidth="1"/>
    <col min="9734" max="9734" width="12.88671875" style="265" customWidth="1"/>
    <col min="9735" max="9984" width="9.109375" style="265"/>
    <col min="9985" max="9985" width="10.44140625" style="265" customWidth="1"/>
    <col min="9986" max="9986" width="9.109375" style="265"/>
    <col min="9987" max="9987" width="10.6640625" style="265" customWidth="1"/>
    <col min="9988" max="9988" width="63.5546875" style="265" customWidth="1"/>
    <col min="9989" max="9989" width="16.5546875" style="265" customWidth="1"/>
    <col min="9990" max="9990" width="12.88671875" style="265" customWidth="1"/>
    <col min="9991" max="10240" width="9.109375" style="265"/>
    <col min="10241" max="10241" width="10.44140625" style="265" customWidth="1"/>
    <col min="10242" max="10242" width="9.109375" style="265"/>
    <col min="10243" max="10243" width="10.6640625" style="265" customWidth="1"/>
    <col min="10244" max="10244" width="63.5546875" style="265" customWidth="1"/>
    <col min="10245" max="10245" width="16.5546875" style="265" customWidth="1"/>
    <col min="10246" max="10246" width="12.88671875" style="265" customWidth="1"/>
    <col min="10247" max="10496" width="9.109375" style="265"/>
    <col min="10497" max="10497" width="10.44140625" style="265" customWidth="1"/>
    <col min="10498" max="10498" width="9.109375" style="265"/>
    <col min="10499" max="10499" width="10.6640625" style="265" customWidth="1"/>
    <col min="10500" max="10500" width="63.5546875" style="265" customWidth="1"/>
    <col min="10501" max="10501" width="16.5546875" style="265" customWidth="1"/>
    <col min="10502" max="10502" width="12.88671875" style="265" customWidth="1"/>
    <col min="10503" max="10752" width="9.109375" style="265"/>
    <col min="10753" max="10753" width="10.44140625" style="265" customWidth="1"/>
    <col min="10754" max="10754" width="9.109375" style="265"/>
    <col min="10755" max="10755" width="10.6640625" style="265" customWidth="1"/>
    <col min="10756" max="10756" width="63.5546875" style="265" customWidth="1"/>
    <col min="10757" max="10757" width="16.5546875" style="265" customWidth="1"/>
    <col min="10758" max="10758" width="12.88671875" style="265" customWidth="1"/>
    <col min="10759" max="11008" width="9.109375" style="265"/>
    <col min="11009" max="11009" width="10.44140625" style="265" customWidth="1"/>
    <col min="11010" max="11010" width="9.109375" style="265"/>
    <col min="11011" max="11011" width="10.6640625" style="265" customWidth="1"/>
    <col min="11012" max="11012" width="63.5546875" style="265" customWidth="1"/>
    <col min="11013" max="11013" width="16.5546875" style="265" customWidth="1"/>
    <col min="11014" max="11014" width="12.88671875" style="265" customWidth="1"/>
    <col min="11015" max="11264" width="9.109375" style="265"/>
    <col min="11265" max="11265" width="10.44140625" style="265" customWidth="1"/>
    <col min="11266" max="11266" width="9.109375" style="265"/>
    <col min="11267" max="11267" width="10.6640625" style="265" customWidth="1"/>
    <col min="11268" max="11268" width="63.5546875" style="265" customWidth="1"/>
    <col min="11269" max="11269" width="16.5546875" style="265" customWidth="1"/>
    <col min="11270" max="11270" width="12.88671875" style="265" customWidth="1"/>
    <col min="11271" max="11520" width="9.109375" style="265"/>
    <col min="11521" max="11521" width="10.44140625" style="265" customWidth="1"/>
    <col min="11522" max="11522" width="9.109375" style="265"/>
    <col min="11523" max="11523" width="10.6640625" style="265" customWidth="1"/>
    <col min="11524" max="11524" width="63.5546875" style="265" customWidth="1"/>
    <col min="11525" max="11525" width="16.5546875" style="265" customWidth="1"/>
    <col min="11526" max="11526" width="12.88671875" style="265" customWidth="1"/>
    <col min="11527" max="11776" width="9.109375" style="265"/>
    <col min="11777" max="11777" width="10.44140625" style="265" customWidth="1"/>
    <col min="11778" max="11778" width="9.109375" style="265"/>
    <col min="11779" max="11779" width="10.6640625" style="265" customWidth="1"/>
    <col min="11780" max="11780" width="63.5546875" style="265" customWidth="1"/>
    <col min="11781" max="11781" width="16.5546875" style="265" customWidth="1"/>
    <col min="11782" max="11782" width="12.88671875" style="265" customWidth="1"/>
    <col min="11783" max="12032" width="9.109375" style="265"/>
    <col min="12033" max="12033" width="10.44140625" style="265" customWidth="1"/>
    <col min="12034" max="12034" width="9.109375" style="265"/>
    <col min="12035" max="12035" width="10.6640625" style="265" customWidth="1"/>
    <col min="12036" max="12036" width="63.5546875" style="265" customWidth="1"/>
    <col min="12037" max="12037" width="16.5546875" style="265" customWidth="1"/>
    <col min="12038" max="12038" width="12.88671875" style="265" customWidth="1"/>
    <col min="12039" max="12288" width="9.109375" style="265"/>
    <col min="12289" max="12289" width="10.44140625" style="265" customWidth="1"/>
    <col min="12290" max="12290" width="9.109375" style="265"/>
    <col min="12291" max="12291" width="10.6640625" style="265" customWidth="1"/>
    <col min="12292" max="12292" width="63.5546875" style="265" customWidth="1"/>
    <col min="12293" max="12293" width="16.5546875" style="265" customWidth="1"/>
    <col min="12294" max="12294" width="12.88671875" style="265" customWidth="1"/>
    <col min="12295" max="12544" width="9.109375" style="265"/>
    <col min="12545" max="12545" width="10.44140625" style="265" customWidth="1"/>
    <col min="12546" max="12546" width="9.109375" style="265"/>
    <col min="12547" max="12547" width="10.6640625" style="265" customWidth="1"/>
    <col min="12548" max="12548" width="63.5546875" style="265" customWidth="1"/>
    <col min="12549" max="12549" width="16.5546875" style="265" customWidth="1"/>
    <col min="12550" max="12550" width="12.88671875" style="265" customWidth="1"/>
    <col min="12551" max="12800" width="9.109375" style="265"/>
    <col min="12801" max="12801" width="10.44140625" style="265" customWidth="1"/>
    <col min="12802" max="12802" width="9.109375" style="265"/>
    <col min="12803" max="12803" width="10.6640625" style="265" customWidth="1"/>
    <col min="12804" max="12804" width="63.5546875" style="265" customWidth="1"/>
    <col min="12805" max="12805" width="16.5546875" style="265" customWidth="1"/>
    <col min="12806" max="12806" width="12.88671875" style="265" customWidth="1"/>
    <col min="12807" max="13056" width="9.109375" style="265"/>
    <col min="13057" max="13057" width="10.44140625" style="265" customWidth="1"/>
    <col min="13058" max="13058" width="9.109375" style="265"/>
    <col min="13059" max="13059" width="10.6640625" style="265" customWidth="1"/>
    <col min="13060" max="13060" width="63.5546875" style="265" customWidth="1"/>
    <col min="13061" max="13061" width="16.5546875" style="265" customWidth="1"/>
    <col min="13062" max="13062" width="12.88671875" style="265" customWidth="1"/>
    <col min="13063" max="13312" width="9.109375" style="265"/>
    <col min="13313" max="13313" width="10.44140625" style="265" customWidth="1"/>
    <col min="13314" max="13314" width="9.109375" style="265"/>
    <col min="13315" max="13315" width="10.6640625" style="265" customWidth="1"/>
    <col min="13316" max="13316" width="63.5546875" style="265" customWidth="1"/>
    <col min="13317" max="13317" width="16.5546875" style="265" customWidth="1"/>
    <col min="13318" max="13318" width="12.88671875" style="265" customWidth="1"/>
    <col min="13319" max="13568" width="9.109375" style="265"/>
    <col min="13569" max="13569" width="10.44140625" style="265" customWidth="1"/>
    <col min="13570" max="13570" width="9.109375" style="265"/>
    <col min="13571" max="13571" width="10.6640625" style="265" customWidth="1"/>
    <col min="13572" max="13572" width="63.5546875" style="265" customWidth="1"/>
    <col min="13573" max="13573" width="16.5546875" style="265" customWidth="1"/>
    <col min="13574" max="13574" width="12.88671875" style="265" customWidth="1"/>
    <col min="13575" max="13824" width="9.109375" style="265"/>
    <col min="13825" max="13825" width="10.44140625" style="265" customWidth="1"/>
    <col min="13826" max="13826" width="9.109375" style="265"/>
    <col min="13827" max="13827" width="10.6640625" style="265" customWidth="1"/>
    <col min="13828" max="13828" width="63.5546875" style="265" customWidth="1"/>
    <col min="13829" max="13829" width="16.5546875" style="265" customWidth="1"/>
    <col min="13830" max="13830" width="12.88671875" style="265" customWidth="1"/>
    <col min="13831" max="14080" width="9.109375" style="265"/>
    <col min="14081" max="14081" width="10.44140625" style="265" customWidth="1"/>
    <col min="14082" max="14082" width="9.109375" style="265"/>
    <col min="14083" max="14083" width="10.6640625" style="265" customWidth="1"/>
    <col min="14084" max="14084" width="63.5546875" style="265" customWidth="1"/>
    <col min="14085" max="14085" width="16.5546875" style="265" customWidth="1"/>
    <col min="14086" max="14086" width="12.88671875" style="265" customWidth="1"/>
    <col min="14087" max="14336" width="9.109375" style="265"/>
    <col min="14337" max="14337" width="10.44140625" style="265" customWidth="1"/>
    <col min="14338" max="14338" width="9.109375" style="265"/>
    <col min="14339" max="14339" width="10.6640625" style="265" customWidth="1"/>
    <col min="14340" max="14340" width="63.5546875" style="265" customWidth="1"/>
    <col min="14341" max="14341" width="16.5546875" style="265" customWidth="1"/>
    <col min="14342" max="14342" width="12.88671875" style="265" customWidth="1"/>
    <col min="14343" max="14592" width="9.109375" style="265"/>
    <col min="14593" max="14593" width="10.44140625" style="265" customWidth="1"/>
    <col min="14594" max="14594" width="9.109375" style="265"/>
    <col min="14595" max="14595" width="10.6640625" style="265" customWidth="1"/>
    <col min="14596" max="14596" width="63.5546875" style="265" customWidth="1"/>
    <col min="14597" max="14597" width="16.5546875" style="265" customWidth="1"/>
    <col min="14598" max="14598" width="12.88671875" style="265" customWidth="1"/>
    <col min="14599" max="14848" width="9.109375" style="265"/>
    <col min="14849" max="14849" width="10.44140625" style="265" customWidth="1"/>
    <col min="14850" max="14850" width="9.109375" style="265"/>
    <col min="14851" max="14851" width="10.6640625" style="265" customWidth="1"/>
    <col min="14852" max="14852" width="63.5546875" style="265" customWidth="1"/>
    <col min="14853" max="14853" width="16.5546875" style="265" customWidth="1"/>
    <col min="14854" max="14854" width="12.88671875" style="265" customWidth="1"/>
    <col min="14855" max="15104" width="9.109375" style="265"/>
    <col min="15105" max="15105" width="10.44140625" style="265" customWidth="1"/>
    <col min="15106" max="15106" width="9.109375" style="265"/>
    <col min="15107" max="15107" width="10.6640625" style="265" customWidth="1"/>
    <col min="15108" max="15108" width="63.5546875" style="265" customWidth="1"/>
    <col min="15109" max="15109" width="16.5546875" style="265" customWidth="1"/>
    <col min="15110" max="15110" width="12.88671875" style="265" customWidth="1"/>
    <col min="15111" max="15360" width="9.109375" style="265"/>
    <col min="15361" max="15361" width="10.44140625" style="265" customWidth="1"/>
    <col min="15362" max="15362" width="9.109375" style="265"/>
    <col min="15363" max="15363" width="10.6640625" style="265" customWidth="1"/>
    <col min="15364" max="15364" width="63.5546875" style="265" customWidth="1"/>
    <col min="15365" max="15365" width="16.5546875" style="265" customWidth="1"/>
    <col min="15366" max="15366" width="12.88671875" style="265" customWidth="1"/>
    <col min="15367" max="15616" width="9.109375" style="265"/>
    <col min="15617" max="15617" width="10.44140625" style="265" customWidth="1"/>
    <col min="15618" max="15618" width="9.109375" style="265"/>
    <col min="15619" max="15619" width="10.6640625" style="265" customWidth="1"/>
    <col min="15620" max="15620" width="63.5546875" style="265" customWidth="1"/>
    <col min="15621" max="15621" width="16.5546875" style="265" customWidth="1"/>
    <col min="15622" max="15622" width="12.88671875" style="265" customWidth="1"/>
    <col min="15623" max="15872" width="9.109375" style="265"/>
    <col min="15873" max="15873" width="10.44140625" style="265" customWidth="1"/>
    <col min="15874" max="15874" width="9.109375" style="265"/>
    <col min="15875" max="15875" width="10.6640625" style="265" customWidth="1"/>
    <col min="15876" max="15876" width="63.5546875" style="265" customWidth="1"/>
    <col min="15877" max="15877" width="16.5546875" style="265" customWidth="1"/>
    <col min="15878" max="15878" width="12.88671875" style="265" customWidth="1"/>
    <col min="15879" max="16128" width="9.109375" style="265"/>
    <col min="16129" max="16129" width="10.44140625" style="265" customWidth="1"/>
    <col min="16130" max="16130" width="9.109375" style="265"/>
    <col min="16131" max="16131" width="10.6640625" style="265" customWidth="1"/>
    <col min="16132" max="16132" width="63.5546875" style="265" customWidth="1"/>
    <col min="16133" max="16133" width="16.5546875" style="265" customWidth="1"/>
    <col min="16134" max="16134" width="12.88671875" style="265" customWidth="1"/>
    <col min="16135" max="16384" width="9.109375" style="265"/>
  </cols>
  <sheetData>
    <row r="1" spans="2:11" ht="14.4" x14ac:dyDescent="0.3">
      <c r="B1" s="42" t="s">
        <v>490</v>
      </c>
    </row>
    <row r="3" spans="2:11" ht="23.25" customHeight="1" x14ac:dyDescent="0.3">
      <c r="B3" s="268"/>
      <c r="C3" s="455" t="s">
        <v>561</v>
      </c>
      <c r="D3" s="455"/>
      <c r="E3" s="455"/>
      <c r="F3" s="269"/>
      <c r="I3" s="270"/>
    </row>
    <row r="4" spans="2:11" ht="75" customHeight="1" x14ac:dyDescent="0.3">
      <c r="B4" s="271"/>
      <c r="C4" s="454" t="s">
        <v>31</v>
      </c>
      <c r="D4" s="454"/>
      <c r="E4" s="454"/>
      <c r="F4" s="269"/>
      <c r="H4" s="274"/>
      <c r="I4" s="270"/>
    </row>
    <row r="5" spans="2:11" x14ac:dyDescent="0.3">
      <c r="B5" s="271"/>
      <c r="C5" s="272"/>
      <c r="D5" s="273"/>
      <c r="E5" s="273"/>
      <c r="F5" s="269"/>
      <c r="H5" s="274"/>
      <c r="I5" s="270"/>
    </row>
    <row r="6" spans="2:11" ht="60.75" customHeight="1" x14ac:dyDescent="0.3">
      <c r="B6" s="453" t="s">
        <v>814</v>
      </c>
      <c r="C6" s="453"/>
      <c r="D6" s="453"/>
      <c r="E6" s="453"/>
      <c r="F6" s="453"/>
      <c r="G6" s="275"/>
      <c r="H6" s="276"/>
      <c r="K6" s="359"/>
    </row>
    <row r="7" spans="2:11" x14ac:dyDescent="0.3">
      <c r="B7" s="277" t="s">
        <v>491</v>
      </c>
      <c r="C7" s="278" t="s">
        <v>492</v>
      </c>
      <c r="D7" s="278" t="s">
        <v>493</v>
      </c>
      <c r="E7" s="279" t="s">
        <v>494</v>
      </c>
      <c r="F7" s="280" t="s">
        <v>495</v>
      </c>
    </row>
    <row r="8" spans="2:11" ht="16.5" customHeight="1" x14ac:dyDescent="0.3">
      <c r="B8" s="459" t="s">
        <v>496</v>
      </c>
      <c r="C8" s="459"/>
      <c r="D8" s="459"/>
      <c r="E8" s="281"/>
      <c r="F8" s="282"/>
    </row>
    <row r="9" spans="2:11" ht="16.5" customHeight="1" x14ac:dyDescent="0.3">
      <c r="B9" s="281"/>
      <c r="C9" s="460" t="s">
        <v>497</v>
      </c>
      <c r="D9" s="461"/>
      <c r="E9" s="283" t="s">
        <v>594</v>
      </c>
      <c r="F9" s="282"/>
    </row>
    <row r="10" spans="2:11" ht="14.4" x14ac:dyDescent="0.3">
      <c r="B10" s="281"/>
      <c r="C10" s="462" t="s">
        <v>97</v>
      </c>
      <c r="D10" s="463"/>
      <c r="E10" s="284" t="s">
        <v>586</v>
      </c>
      <c r="F10" s="285"/>
    </row>
    <row r="11" spans="2:11" s="401" customFormat="1" ht="27.6" x14ac:dyDescent="0.3">
      <c r="B11" s="398"/>
      <c r="C11" s="464" t="s">
        <v>498</v>
      </c>
      <c r="D11" s="465"/>
      <c r="E11" s="399" t="s">
        <v>599</v>
      </c>
      <c r="F11" s="400"/>
    </row>
    <row r="12" spans="2:11" ht="14.4" x14ac:dyDescent="0.3">
      <c r="B12" s="286" t="s">
        <v>499</v>
      </c>
      <c r="C12" s="286" t="s">
        <v>500</v>
      </c>
      <c r="D12" s="286"/>
      <c r="E12" s="286"/>
      <c r="F12" s="287"/>
    </row>
    <row r="13" spans="2:11" ht="14.4" x14ac:dyDescent="0.3">
      <c r="B13" s="286"/>
      <c r="C13" s="283" t="s">
        <v>490</v>
      </c>
      <c r="D13" s="283" t="s">
        <v>501</v>
      </c>
      <c r="E13" s="283"/>
      <c r="F13" s="287"/>
    </row>
    <row r="14" spans="2:11" ht="14.4" x14ac:dyDescent="0.3">
      <c r="B14" s="288"/>
      <c r="C14" s="289"/>
      <c r="D14" s="290" t="s">
        <v>502</v>
      </c>
      <c r="E14" s="283"/>
      <c r="F14" s="291" t="s">
        <v>0</v>
      </c>
    </row>
    <row r="15" spans="2:11" ht="14.4" x14ac:dyDescent="0.3">
      <c r="B15" s="288"/>
      <c r="C15" s="289"/>
      <c r="D15" s="290" t="s">
        <v>503</v>
      </c>
      <c r="E15" s="283"/>
      <c r="F15" s="291" t="s">
        <v>29</v>
      </c>
    </row>
    <row r="16" spans="2:11" ht="14.4" x14ac:dyDescent="0.3">
      <c r="B16" s="288"/>
      <c r="C16" s="289"/>
      <c r="D16" s="290" t="s">
        <v>504</v>
      </c>
      <c r="E16" s="283" t="s">
        <v>594</v>
      </c>
      <c r="F16" s="291" t="s">
        <v>70</v>
      </c>
    </row>
    <row r="17" spans="2:11" ht="14.4" x14ac:dyDescent="0.3">
      <c r="B17" s="288"/>
      <c r="C17" s="289"/>
      <c r="D17" s="283" t="s">
        <v>505</v>
      </c>
      <c r="E17" s="283"/>
      <c r="F17" s="291"/>
    </row>
    <row r="18" spans="2:11" ht="14.4" x14ac:dyDescent="0.3">
      <c r="B18" s="288"/>
      <c r="C18" s="289"/>
      <c r="D18" s="292" t="s">
        <v>506</v>
      </c>
      <c r="E18" s="284" t="s">
        <v>586</v>
      </c>
      <c r="F18" s="293" t="s">
        <v>90</v>
      </c>
    </row>
    <row r="19" spans="2:11" ht="14.4" x14ac:dyDescent="0.3">
      <c r="B19" s="288"/>
      <c r="C19" s="289"/>
      <c r="D19" s="283" t="s">
        <v>507</v>
      </c>
      <c r="E19" s="283"/>
      <c r="F19" s="291"/>
    </row>
    <row r="20" spans="2:11" ht="28.2" x14ac:dyDescent="0.3">
      <c r="B20" s="288"/>
      <c r="C20" s="289"/>
      <c r="D20" s="292" t="s">
        <v>508</v>
      </c>
      <c r="E20" s="284" t="s">
        <v>656</v>
      </c>
      <c r="F20" s="293" t="s">
        <v>137</v>
      </c>
    </row>
    <row r="21" spans="2:11" ht="28.2" x14ac:dyDescent="0.3">
      <c r="B21" s="288"/>
      <c r="C21" s="289"/>
      <c r="D21" s="292" t="s">
        <v>446</v>
      </c>
      <c r="E21" s="427" t="s">
        <v>656</v>
      </c>
      <c r="F21" s="293" t="s">
        <v>190</v>
      </c>
    </row>
    <row r="22" spans="2:11" ht="14.4" x14ac:dyDescent="0.3">
      <c r="B22" s="288"/>
      <c r="C22" s="289"/>
      <c r="D22" s="290" t="s">
        <v>663</v>
      </c>
      <c r="E22" s="430"/>
      <c r="F22" s="291" t="s">
        <v>29</v>
      </c>
      <c r="G22" s="424" t="s">
        <v>659</v>
      </c>
    </row>
    <row r="23" spans="2:11" ht="14.4" x14ac:dyDescent="0.3">
      <c r="B23" s="288"/>
      <c r="C23" s="289"/>
      <c r="D23" s="290" t="s">
        <v>664</v>
      </c>
      <c r="E23" s="430"/>
      <c r="F23" s="291" t="s">
        <v>29</v>
      </c>
      <c r="G23" s="424" t="s">
        <v>662</v>
      </c>
    </row>
    <row r="24" spans="2:11" ht="14.4" x14ac:dyDescent="0.3">
      <c r="B24" s="288"/>
      <c r="C24" s="289"/>
      <c r="D24" s="283" t="s">
        <v>509</v>
      </c>
      <c r="E24" s="283"/>
      <c r="F24" s="291"/>
    </row>
    <row r="25" spans="2:11" ht="14.4" x14ac:dyDescent="0.3">
      <c r="B25" s="288"/>
      <c r="C25" s="289"/>
      <c r="D25" s="302" t="s">
        <v>510</v>
      </c>
      <c r="E25" s="301" t="s">
        <v>596</v>
      </c>
      <c r="F25" s="303" t="s">
        <v>230</v>
      </c>
    </row>
    <row r="26" spans="2:11" ht="14.4" x14ac:dyDescent="0.3">
      <c r="B26" s="288"/>
      <c r="C26" s="289"/>
      <c r="D26" s="283" t="s">
        <v>665</v>
      </c>
      <c r="E26" s="283"/>
      <c r="F26" s="291"/>
    </row>
    <row r="27" spans="2:11" ht="14.4" x14ac:dyDescent="0.3">
      <c r="B27" s="288"/>
      <c r="C27" s="289"/>
      <c r="D27" s="302" t="s">
        <v>511</v>
      </c>
      <c r="E27" s="301" t="s">
        <v>596</v>
      </c>
      <c r="F27" s="303" t="s">
        <v>305</v>
      </c>
    </row>
    <row r="28" spans="2:11" ht="14.4" x14ac:dyDescent="0.3">
      <c r="B28" s="288"/>
      <c r="C28" s="289"/>
      <c r="D28" s="283" t="s">
        <v>512</v>
      </c>
      <c r="E28" s="283"/>
      <c r="F28" s="291"/>
      <c r="K28" s="274"/>
    </row>
    <row r="29" spans="2:11" ht="32.4" customHeight="1" x14ac:dyDescent="0.3">
      <c r="B29" s="288"/>
      <c r="C29" s="289"/>
      <c r="D29" s="294" t="s">
        <v>655</v>
      </c>
      <c r="E29" s="283" t="s">
        <v>597</v>
      </c>
      <c r="F29" s="291" t="s">
        <v>29</v>
      </c>
      <c r="G29" s="424" t="s">
        <v>579</v>
      </c>
    </row>
    <row r="30" spans="2:11" ht="14.4" x14ac:dyDescent="0.3">
      <c r="B30" s="288"/>
      <c r="C30" s="289"/>
      <c r="D30" s="283" t="s">
        <v>513</v>
      </c>
      <c r="E30" s="283"/>
      <c r="F30" s="291"/>
    </row>
    <row r="31" spans="2:11" ht="14.4" x14ac:dyDescent="0.3">
      <c r="B31" s="288"/>
      <c r="C31" s="289"/>
      <c r="D31" s="302" t="s">
        <v>514</v>
      </c>
      <c r="E31" s="301" t="s">
        <v>596</v>
      </c>
      <c r="F31" s="303" t="s">
        <v>319</v>
      </c>
    </row>
    <row r="32" spans="2:11" ht="27.6" customHeight="1" x14ac:dyDescent="0.3">
      <c r="B32" s="288"/>
      <c r="C32" s="289"/>
      <c r="D32" s="304" t="s">
        <v>652</v>
      </c>
      <c r="E32" s="301" t="s">
        <v>596</v>
      </c>
      <c r="F32" s="303" t="s">
        <v>29</v>
      </c>
      <c r="G32" s="424" t="s">
        <v>515</v>
      </c>
    </row>
    <row r="33" spans="2:7" ht="14.4" x14ac:dyDescent="0.3">
      <c r="B33" s="288"/>
      <c r="C33" s="289"/>
      <c r="D33" s="283" t="s">
        <v>516</v>
      </c>
      <c r="E33" s="283"/>
      <c r="F33" s="291"/>
    </row>
    <row r="34" spans="2:7" ht="14.4" x14ac:dyDescent="0.3">
      <c r="B34" s="288"/>
      <c r="C34" s="289"/>
      <c r="D34" s="290" t="s">
        <v>815</v>
      </c>
      <c r="E34" s="283" t="s">
        <v>594</v>
      </c>
      <c r="F34" s="291" t="s">
        <v>381</v>
      </c>
    </row>
    <row r="35" spans="2:7" ht="14.4" x14ac:dyDescent="0.3">
      <c r="B35" s="288"/>
      <c r="C35" s="289"/>
      <c r="D35" s="283" t="s">
        <v>517</v>
      </c>
      <c r="E35" s="283"/>
      <c r="F35" s="291"/>
    </row>
    <row r="36" spans="2:7" ht="14.4" x14ac:dyDescent="0.3">
      <c r="B36" s="288"/>
      <c r="C36" s="289"/>
      <c r="D36" s="290" t="s">
        <v>384</v>
      </c>
      <c r="E36" s="283" t="s">
        <v>594</v>
      </c>
      <c r="F36" s="291" t="s">
        <v>383</v>
      </c>
    </row>
    <row r="37" spans="2:7" ht="14.4" x14ac:dyDescent="0.3">
      <c r="B37" s="288"/>
      <c r="C37" s="289"/>
      <c r="D37" s="290" t="s">
        <v>407</v>
      </c>
      <c r="E37" s="283" t="s">
        <v>597</v>
      </c>
      <c r="F37" s="291" t="s">
        <v>406</v>
      </c>
    </row>
    <row r="38" spans="2:7" ht="14.4" x14ac:dyDescent="0.3">
      <c r="B38" s="288"/>
      <c r="C38" s="289"/>
      <c r="D38" s="283" t="s">
        <v>518</v>
      </c>
      <c r="E38" s="283"/>
      <c r="F38" s="291"/>
    </row>
    <row r="39" spans="2:7" ht="14.4" x14ac:dyDescent="0.3">
      <c r="B39" s="288"/>
      <c r="C39" s="289"/>
      <c r="D39" s="290" t="s">
        <v>519</v>
      </c>
      <c r="E39" s="283" t="s">
        <v>594</v>
      </c>
      <c r="F39" s="291" t="s">
        <v>421</v>
      </c>
    </row>
    <row r="40" spans="2:7" ht="14.4" x14ac:dyDescent="0.3">
      <c r="B40" s="288"/>
      <c r="C40" s="289"/>
      <c r="D40" s="283" t="s">
        <v>520</v>
      </c>
      <c r="E40" s="283"/>
      <c r="F40" s="291"/>
    </row>
    <row r="41" spans="2:7" ht="14.4" x14ac:dyDescent="0.3">
      <c r="B41" s="288"/>
      <c r="C41" s="289"/>
      <c r="D41" s="292" t="s">
        <v>521</v>
      </c>
      <c r="E41" s="284" t="s">
        <v>586</v>
      </c>
      <c r="F41" s="293" t="s">
        <v>451</v>
      </c>
    </row>
    <row r="42" spans="2:7" ht="31.5" customHeight="1" x14ac:dyDescent="0.3">
      <c r="B42" s="288"/>
      <c r="C42" s="289"/>
      <c r="D42" s="304" t="s">
        <v>588</v>
      </c>
      <c r="E42" s="387" t="s">
        <v>598</v>
      </c>
      <c r="F42" s="303" t="s">
        <v>473</v>
      </c>
    </row>
    <row r="43" spans="2:7" ht="28.2" x14ac:dyDescent="0.3">
      <c r="B43" s="288"/>
      <c r="C43" s="289"/>
      <c r="D43" s="294" t="s">
        <v>522</v>
      </c>
      <c r="E43" s="283" t="s">
        <v>594</v>
      </c>
      <c r="F43" s="291" t="s">
        <v>476</v>
      </c>
    </row>
    <row r="44" spans="2:7" ht="14.4" x14ac:dyDescent="0.3">
      <c r="B44" s="288"/>
      <c r="C44" s="289"/>
      <c r="D44" s="290" t="s">
        <v>523</v>
      </c>
      <c r="E44" s="283" t="s">
        <v>594</v>
      </c>
      <c r="F44" s="291" t="s">
        <v>589</v>
      </c>
    </row>
    <row r="45" spans="2:7" ht="27" customHeight="1" x14ac:dyDescent="0.3">
      <c r="B45" s="288"/>
      <c r="C45" s="289"/>
      <c r="D45" s="304" t="s">
        <v>653</v>
      </c>
      <c r="E45" s="392" t="s">
        <v>598</v>
      </c>
      <c r="F45" s="303" t="s">
        <v>29</v>
      </c>
      <c r="G45" s="424" t="s">
        <v>515</v>
      </c>
    </row>
    <row r="47" spans="2:7" ht="14.4" thickBot="1" x14ac:dyDescent="0.35"/>
    <row r="48" spans="2:7" ht="58.5" customHeight="1" x14ac:dyDescent="0.3">
      <c r="B48" s="466" t="s">
        <v>813</v>
      </c>
      <c r="C48" s="467"/>
      <c r="D48" s="467"/>
      <c r="E48" s="467"/>
      <c r="F48" s="468"/>
    </row>
    <row r="49" spans="2:6" ht="18" x14ac:dyDescent="0.35">
      <c r="B49" s="469" t="s">
        <v>524</v>
      </c>
      <c r="C49" s="470"/>
      <c r="D49" s="470"/>
      <c r="E49" s="470"/>
      <c r="F49" s="471"/>
    </row>
    <row r="50" spans="2:6" ht="14.4" x14ac:dyDescent="0.3">
      <c r="B50" s="295"/>
      <c r="C50" s="296" t="s">
        <v>816</v>
      </c>
      <c r="D50" s="297"/>
      <c r="E50" s="297"/>
      <c r="F50" s="298"/>
    </row>
    <row r="51" spans="2:6" ht="14.4" x14ac:dyDescent="0.3">
      <c r="B51" s="295"/>
      <c r="C51" s="299"/>
      <c r="D51" s="300" t="s">
        <v>525</v>
      </c>
      <c r="E51" s="300"/>
      <c r="F51" s="298"/>
    </row>
    <row r="52" spans="2:6" ht="14.4" x14ac:dyDescent="0.3">
      <c r="B52" s="295"/>
      <c r="C52" s="299"/>
      <c r="D52" s="300" t="s">
        <v>526</v>
      </c>
      <c r="E52" s="300"/>
      <c r="F52" s="298"/>
    </row>
    <row r="53" spans="2:6" ht="14.4" x14ac:dyDescent="0.3">
      <c r="B53" s="295"/>
      <c r="C53" s="299"/>
      <c r="D53" s="300" t="s">
        <v>527</v>
      </c>
      <c r="E53" s="300"/>
      <c r="F53" s="298"/>
    </row>
    <row r="54" spans="2:6" ht="14.4" x14ac:dyDescent="0.3">
      <c r="B54" s="295"/>
      <c r="C54" s="299"/>
      <c r="D54" s="300" t="s">
        <v>528</v>
      </c>
      <c r="E54" s="300"/>
      <c r="F54" s="298"/>
    </row>
    <row r="55" spans="2:6" ht="18" x14ac:dyDescent="0.35">
      <c r="B55" s="456" t="s">
        <v>587</v>
      </c>
      <c r="C55" s="457"/>
      <c r="D55" s="457"/>
      <c r="E55" s="457"/>
      <c r="F55" s="458"/>
    </row>
    <row r="56" spans="2:6" ht="14.4" x14ac:dyDescent="0.3">
      <c r="B56" s="305"/>
      <c r="C56" s="306" t="s">
        <v>817</v>
      </c>
      <c r="D56" s="307"/>
      <c r="E56" s="307"/>
      <c r="F56" s="308"/>
    </row>
    <row r="57" spans="2:6" ht="28.2" x14ac:dyDescent="0.3">
      <c r="B57" s="305"/>
      <c r="C57" s="309"/>
      <c r="D57" s="396" t="s">
        <v>595</v>
      </c>
      <c r="E57" s="310"/>
      <c r="F57" s="308"/>
    </row>
    <row r="58" spans="2:6" ht="17.25" customHeight="1" x14ac:dyDescent="0.3">
      <c r="B58" s="305"/>
      <c r="C58" s="309"/>
      <c r="D58" s="429" t="s">
        <v>529</v>
      </c>
      <c r="E58" s="310"/>
      <c r="F58" s="308"/>
    </row>
    <row r="59" spans="2:6" ht="14.4" x14ac:dyDescent="0.3">
      <c r="B59" s="305"/>
      <c r="C59" s="306" t="s">
        <v>818</v>
      </c>
      <c r="D59" s="307"/>
      <c r="E59" s="307"/>
      <c r="F59" s="308"/>
    </row>
    <row r="60" spans="2:6" ht="14.4" x14ac:dyDescent="0.3">
      <c r="B60" s="305"/>
      <c r="C60" s="309"/>
      <c r="D60" s="310" t="s">
        <v>526</v>
      </c>
      <c r="E60" s="310"/>
      <c r="F60" s="308"/>
    </row>
    <row r="61" spans="2:6" ht="14.4" x14ac:dyDescent="0.3">
      <c r="B61" s="305"/>
      <c r="C61" s="309"/>
      <c r="D61" s="310" t="s">
        <v>527</v>
      </c>
      <c r="E61" s="310"/>
      <c r="F61" s="308"/>
    </row>
    <row r="62" spans="2:6" ht="14.4" x14ac:dyDescent="0.3">
      <c r="B62" s="305"/>
      <c r="C62" s="309"/>
      <c r="D62" s="310" t="s">
        <v>530</v>
      </c>
      <c r="E62" s="310"/>
      <c r="F62" s="308"/>
    </row>
    <row r="63" spans="2:6" ht="14.4" x14ac:dyDescent="0.3">
      <c r="B63" s="305"/>
      <c r="C63" s="309"/>
      <c r="D63" s="310" t="s">
        <v>531</v>
      </c>
      <c r="E63" s="310"/>
      <c r="F63" s="308"/>
    </row>
    <row r="64" spans="2:6" ht="14.4" x14ac:dyDescent="0.3">
      <c r="B64" s="305"/>
      <c r="C64" s="309"/>
      <c r="D64" s="310" t="s">
        <v>532</v>
      </c>
      <c r="E64" s="310"/>
      <c r="F64" s="308"/>
    </row>
    <row r="65" spans="2:6" ht="15" thickBot="1" x14ac:dyDescent="0.35">
      <c r="B65" s="311"/>
      <c r="C65" s="312"/>
      <c r="D65" s="313" t="s">
        <v>533</v>
      </c>
      <c r="E65" s="313"/>
      <c r="F65" s="314"/>
    </row>
  </sheetData>
  <mergeCells count="10">
    <mergeCell ref="B6:F6"/>
    <mergeCell ref="C4:E4"/>
    <mergeCell ref="C3:E3"/>
    <mergeCell ref="B55:F55"/>
    <mergeCell ref="B8:D8"/>
    <mergeCell ref="C9:D9"/>
    <mergeCell ref="C10:D10"/>
    <mergeCell ref="C11:D11"/>
    <mergeCell ref="B48:F48"/>
    <mergeCell ref="B49:F49"/>
  </mergeCells>
  <hyperlinks>
    <hyperlink ref="F16" location="'PM-KV-03-02'!B1" display="PM-KV-03-02" xr:uid="{00000000-0004-0000-0000-000000000000}"/>
    <hyperlink ref="F31" location="'PM-KV-03-08'!B1" display="PM-KV-03-08" xr:uid="{00000000-0004-0000-0000-000001000000}"/>
    <hyperlink ref="F18" location="'PM-KV-03-03'!B1" display="PM-KV-03-03" xr:uid="{00000000-0004-0000-0000-000002000000}"/>
    <hyperlink ref="F20" location="'PM-KV-03-04'!B1" display="PM-KV-03-04" xr:uid="{00000000-0004-0000-0000-000003000000}"/>
    <hyperlink ref="F25" location="'PM-KV-03-06'!B1" display="PM-KV-03-06" xr:uid="{00000000-0004-0000-0000-000004000000}"/>
    <hyperlink ref="F27" location="'PM-KV-03-07'!B1" display="PM-KV-03-07" xr:uid="{00000000-0004-0000-0000-000005000000}"/>
    <hyperlink ref="F39" location="'PM-KV-03-12'!B1" display="PM-KV-03-12" xr:uid="{00000000-0004-0000-0000-000006000000}"/>
    <hyperlink ref="F21" location="'PM-KV-03-05'!B1" display="PM-KV-03-05" xr:uid="{00000000-0004-0000-0000-000007000000}"/>
    <hyperlink ref="F34" location="'PM-KV-03-09'!B1" display="PM-KV-03-09" xr:uid="{00000000-0004-0000-0000-000008000000}"/>
    <hyperlink ref="F36" location="'PM-KV-03-10'!B1" display="PM-KV-03-10" xr:uid="{00000000-0004-0000-0000-000009000000}"/>
    <hyperlink ref="F37" location="'PM-KV-03-11'!B1" display="PM-KV-03-11" xr:uid="{00000000-0004-0000-0000-00000A000000}"/>
    <hyperlink ref="F41" location="'PM-KV-03-13'!B1" display="PM-KV-03-13" xr:uid="{00000000-0004-0000-0000-00000B000000}"/>
    <hyperlink ref="F43" location="'PM-KV-03-15'!B1" display="PM-KV-03-15" xr:uid="{00000000-0004-0000-0000-00000C000000}"/>
    <hyperlink ref="F44" location="'PM-KV-03-16'!B1" display="PM-KV-03-16" xr:uid="{00000000-0004-0000-0000-00000E000000}"/>
    <hyperlink ref="F15" location="'PM-KV-03-01'!B1" display="PM-KV-03-01" xr:uid="{00000000-0004-0000-0000-00000F000000}"/>
    <hyperlink ref="F14" location="'PM-KV-03-00'!B1" display="PM-KV-03-00" xr:uid="{00000000-0004-0000-0000-000010000000}"/>
    <hyperlink ref="F42" location="'PM-KV-03-14'!B1" display="PM-KV-03-14" xr:uid="{00000000-0004-0000-0000-000011000000}"/>
    <hyperlink ref="G32" r:id="rId1" xr:uid="{00000000-0004-0000-0000-000014000000}"/>
    <hyperlink ref="G45" r:id="rId2" xr:uid="{00000000-0004-0000-0000-000015000000}"/>
    <hyperlink ref="G22" r:id="rId3" xr:uid="{C11EC883-7D35-4CBB-A906-0C2CF1C113AE}"/>
    <hyperlink ref="F22" location="'PM-KV-03-01'!C33" display="PM-KV-03-01" xr:uid="{054A1DA2-1BC0-4216-8F9F-403C5D0AE9B9}"/>
    <hyperlink ref="G23" r:id="rId4" xr:uid="{399CBD5D-10B4-497C-BF02-31EF763C71F4}"/>
    <hyperlink ref="F23" location="'PM-KV-03-01'!C33" display="PM-KV-03-01" xr:uid="{E2E50984-3C29-4EA6-B539-960534082B1B}"/>
    <hyperlink ref="G29" r:id="rId5" xr:uid="{C4E57F41-1411-4C2A-9F89-32B832BE884D}"/>
    <hyperlink ref="F29" location="'PM-KV-03-01'!C68" display="PM-KV-03-01" xr:uid="{182B4FA5-1AC7-4880-B37D-FE85BF6FCBBC}"/>
    <hyperlink ref="F32" location="'PM-KV-03-01'!C81" display="PM-KV-03-01" xr:uid="{E4C9BFDE-1866-433F-8BD5-9A690BB74F8D}"/>
    <hyperlink ref="F45" location="'PM-KV-03-01'!C130" display="PM-KV-03-01" xr:uid="{F4F20518-B851-4D22-BCDF-F9C8C3F8212A}"/>
  </hyperlinks>
  <pageMargins left="0.70866141732283472" right="0.70866141732283472" top="0.74803149606299213" bottom="0.74803149606299213" header="0.31496062992125984" footer="0.31496062992125984"/>
  <pageSetup paperSize="9" scale="77" orientation="portrait" r:id="rId6"/>
  <headerFooter>
    <oddFooter>&amp;L&amp;F/&amp;A&amp;C&amp;P/&amp;N&amp;RDigitAudit/AuditIroda</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M132"/>
  <sheetViews>
    <sheetView showGridLines="0" zoomScaleNormal="10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2" t="s">
        <v>319</v>
      </c>
      <c r="J1" s="44"/>
      <c r="K1" s="43" t="s">
        <v>1</v>
      </c>
      <c r="L1" s="5">
        <f>Alapa!C1</f>
        <v>0</v>
      </c>
      <c r="M1" s="44" t="s">
        <v>2</v>
      </c>
    </row>
    <row r="2" spans="1:13" ht="15.6" x14ac:dyDescent="0.3">
      <c r="B2" s="42"/>
      <c r="J2" s="44"/>
      <c r="K2" s="43"/>
      <c r="M2" s="45" t="s">
        <v>3</v>
      </c>
    </row>
    <row r="3" spans="1:13" ht="34.5" customHeight="1" x14ac:dyDescent="0.3">
      <c r="B3" s="504" t="s">
        <v>791</v>
      </c>
      <c r="C3" s="504"/>
      <c r="D3" s="504"/>
      <c r="E3" s="504"/>
      <c r="F3" s="504"/>
      <c r="G3" s="504"/>
      <c r="H3" s="504"/>
      <c r="I3" s="504"/>
      <c r="J3" s="504"/>
      <c r="K3" s="504"/>
      <c r="L3" s="504"/>
      <c r="M3" s="44" t="s">
        <v>71</v>
      </c>
    </row>
    <row r="4" spans="1:13" ht="15.75" customHeight="1" x14ac:dyDescent="0.3">
      <c r="A4" s="553" t="s">
        <v>537</v>
      </c>
      <c r="B4" s="594" t="s">
        <v>320</v>
      </c>
      <c r="C4" s="594"/>
      <c r="D4" s="594"/>
      <c r="E4" s="594"/>
      <c r="F4" s="594"/>
      <c r="G4" s="594"/>
      <c r="H4" s="594"/>
      <c r="I4" s="594"/>
      <c r="J4" s="594"/>
      <c r="K4" s="594"/>
      <c r="L4" s="594"/>
    </row>
    <row r="5" spans="1:13" ht="20.399999999999999" x14ac:dyDescent="0.35">
      <c r="A5" s="553"/>
      <c r="B5" s="372"/>
      <c r="C5" s="372"/>
      <c r="D5" s="372"/>
      <c r="E5" s="372"/>
      <c r="F5" s="372"/>
      <c r="G5" s="372"/>
      <c r="H5" s="372"/>
      <c r="I5" s="372"/>
      <c r="J5" s="372"/>
      <c r="K5" s="48"/>
      <c r="L5" s="372"/>
    </row>
    <row r="6" spans="1:13" ht="15.6" x14ac:dyDescent="0.3">
      <c r="A6" s="553"/>
      <c r="B6" s="600" t="s">
        <v>321</v>
      </c>
      <c r="C6" s="600"/>
      <c r="D6" s="600"/>
      <c r="E6" s="600"/>
      <c r="F6" s="600"/>
      <c r="G6" s="600"/>
      <c r="H6" s="600"/>
      <c r="I6" s="600"/>
      <c r="J6" s="600"/>
      <c r="K6" s="600"/>
      <c r="L6" s="600"/>
    </row>
    <row r="7" spans="1:13" ht="15.6" x14ac:dyDescent="0.3">
      <c r="A7" s="553"/>
      <c r="B7" s="600" t="s">
        <v>322</v>
      </c>
      <c r="C7" s="600"/>
      <c r="D7" s="600"/>
      <c r="E7" s="600"/>
      <c r="F7" s="600"/>
      <c r="G7" s="600"/>
      <c r="H7" s="600"/>
      <c r="I7" s="600"/>
      <c r="J7" s="600"/>
      <c r="K7" s="600"/>
      <c r="L7" s="600"/>
    </row>
    <row r="8" spans="1:13" ht="16.2" x14ac:dyDescent="0.35">
      <c r="A8" s="553"/>
      <c r="B8" s="601" t="s">
        <v>323</v>
      </c>
      <c r="C8" s="601"/>
      <c r="D8" s="601"/>
      <c r="E8" s="601"/>
      <c r="F8" s="601"/>
      <c r="G8" s="601"/>
      <c r="H8" s="601"/>
      <c r="I8" s="601"/>
      <c r="J8" s="601"/>
      <c r="K8" s="601"/>
      <c r="L8" s="601"/>
    </row>
    <row r="9" spans="1:13" ht="15.6" x14ac:dyDescent="0.3">
      <c r="A9" s="553"/>
      <c r="B9" s="379"/>
      <c r="C9" s="379"/>
      <c r="D9" s="379"/>
      <c r="E9" s="379"/>
      <c r="F9" s="379"/>
      <c r="G9" s="379"/>
      <c r="H9" s="379"/>
      <c r="I9" s="379"/>
      <c r="J9" s="379"/>
      <c r="K9" s="379"/>
      <c r="L9" s="379"/>
    </row>
    <row r="10" spans="1:13" ht="15.6" x14ac:dyDescent="0.3">
      <c r="A10" s="553"/>
      <c r="B10" s="380" t="s">
        <v>324</v>
      </c>
      <c r="C10" s="379"/>
      <c r="D10" s="379"/>
      <c r="E10" s="379"/>
      <c r="F10" s="379"/>
      <c r="G10" s="379"/>
      <c r="H10" s="379"/>
      <c r="I10" s="379"/>
      <c r="J10" s="379"/>
      <c r="K10" s="379"/>
      <c r="L10" s="379"/>
    </row>
    <row r="11" spans="1:13" ht="15.6" x14ac:dyDescent="0.3">
      <c r="A11" s="553"/>
      <c r="B11" s="379"/>
      <c r="C11" s="379"/>
      <c r="D11" s="379"/>
      <c r="E11" s="379"/>
      <c r="F11" s="379"/>
      <c r="G11" s="379"/>
      <c r="H11" s="379"/>
      <c r="I11" s="379"/>
      <c r="J11" s="379"/>
      <c r="K11" s="379"/>
      <c r="L11" s="379"/>
    </row>
    <row r="12" spans="1:13" ht="15.6" x14ac:dyDescent="0.3">
      <c r="A12" s="553"/>
      <c r="B12" s="379" t="s">
        <v>325</v>
      </c>
      <c r="C12" s="379"/>
      <c r="D12" s="379"/>
      <c r="E12" s="379"/>
      <c r="F12" s="379"/>
      <c r="G12" s="599"/>
      <c r="H12" s="599"/>
      <c r="I12" s="599"/>
      <c r="J12" s="599"/>
      <c r="K12" s="599"/>
      <c r="L12" s="599"/>
    </row>
    <row r="13" spans="1:13" ht="18.75" customHeight="1" x14ac:dyDescent="0.3">
      <c r="A13" s="553"/>
      <c r="B13" s="379"/>
      <c r="C13" s="379"/>
      <c r="D13" s="379"/>
      <c r="E13" s="374" t="s">
        <v>75</v>
      </c>
      <c r="F13" s="379"/>
      <c r="G13" s="374">
        <f>Alapa!C17</f>
        <v>0</v>
      </c>
      <c r="H13" s="374"/>
      <c r="I13" s="374"/>
      <c r="J13" s="374"/>
      <c r="K13" s="374"/>
      <c r="L13" s="374"/>
    </row>
    <row r="14" spans="1:13" ht="18.75" customHeight="1" x14ac:dyDescent="0.3">
      <c r="A14" s="553"/>
      <c r="B14" s="379"/>
      <c r="C14" s="379"/>
      <c r="D14" s="379"/>
      <c r="E14" s="374" t="s">
        <v>76</v>
      </c>
      <c r="F14" s="379"/>
      <c r="G14" s="374">
        <f>Alapa!C18</f>
        <v>0</v>
      </c>
      <c r="H14" s="374"/>
      <c r="I14" s="374"/>
      <c r="J14" s="374"/>
      <c r="K14" s="374"/>
      <c r="L14" s="374"/>
    </row>
    <row r="15" spans="1:13" ht="15.6" x14ac:dyDescent="0.3">
      <c r="A15" s="553"/>
      <c r="B15" s="379"/>
      <c r="C15" s="379"/>
      <c r="D15" s="379"/>
      <c r="E15" s="379"/>
      <c r="F15" s="379"/>
      <c r="G15" s="599"/>
      <c r="H15" s="599"/>
      <c r="I15" s="599"/>
      <c r="J15" s="599"/>
      <c r="K15" s="599"/>
      <c r="L15" s="599"/>
    </row>
    <row r="16" spans="1:13" ht="18.75" customHeight="1" x14ac:dyDescent="0.3">
      <c r="A16" s="553"/>
      <c r="B16" s="379" t="s">
        <v>326</v>
      </c>
      <c r="C16" s="379"/>
      <c r="D16" s="379"/>
      <c r="E16" s="379" t="s">
        <v>75</v>
      </c>
      <c r="F16" s="379"/>
      <c r="G16" s="82" t="s">
        <v>327</v>
      </c>
      <c r="H16" s="82"/>
      <c r="I16" s="82"/>
      <c r="J16" s="82"/>
      <c r="K16" s="82"/>
      <c r="L16" s="82"/>
    </row>
    <row r="17" spans="1:12" ht="18.75" customHeight="1" x14ac:dyDescent="0.3">
      <c r="A17" s="553"/>
      <c r="B17" s="379"/>
      <c r="C17" s="379"/>
      <c r="D17" s="379"/>
      <c r="E17" s="379" t="s">
        <v>175</v>
      </c>
      <c r="F17" s="379"/>
      <c r="G17" s="82" t="s">
        <v>327</v>
      </c>
      <c r="H17" s="82"/>
      <c r="I17" s="82"/>
      <c r="J17" s="82"/>
      <c r="K17" s="82"/>
      <c r="L17" s="82"/>
    </row>
    <row r="18" spans="1:12" ht="18.75" customHeight="1" x14ac:dyDescent="0.3">
      <c r="A18" s="553"/>
      <c r="B18" s="379"/>
      <c r="C18" s="379"/>
      <c r="D18" s="379"/>
      <c r="E18" s="379" t="s">
        <v>328</v>
      </c>
      <c r="F18" s="379"/>
      <c r="G18" s="82" t="s">
        <v>327</v>
      </c>
      <c r="H18" s="82"/>
      <c r="I18" s="82"/>
      <c r="J18" s="82"/>
      <c r="K18" s="82"/>
      <c r="L18" s="82"/>
    </row>
    <row r="19" spans="1:12" ht="15.6" x14ac:dyDescent="0.3">
      <c r="A19" s="553"/>
      <c r="B19" s="379"/>
      <c r="C19" s="379"/>
      <c r="D19" s="379"/>
      <c r="E19" s="379"/>
      <c r="F19" s="379"/>
      <c r="G19" s="599"/>
      <c r="H19" s="599"/>
      <c r="I19" s="599"/>
      <c r="J19" s="599"/>
      <c r="K19" s="599"/>
      <c r="L19" s="599"/>
    </row>
    <row r="20" spans="1:12" ht="15.6" x14ac:dyDescent="0.3">
      <c r="A20" s="553"/>
      <c r="B20" s="379" t="s">
        <v>329</v>
      </c>
      <c r="C20" s="379"/>
      <c r="D20" s="379"/>
      <c r="E20" s="379"/>
      <c r="F20" s="379"/>
      <c r="G20" s="82" t="s">
        <v>327</v>
      </c>
      <c r="H20" s="82"/>
      <c r="I20" s="82"/>
      <c r="J20" s="82"/>
      <c r="K20" s="82"/>
      <c r="L20" s="82"/>
    </row>
    <row r="21" spans="1:12" ht="15.6" x14ac:dyDescent="0.3">
      <c r="A21" s="553"/>
      <c r="B21" s="379"/>
      <c r="C21" s="379"/>
      <c r="D21" s="379"/>
      <c r="E21" s="379"/>
      <c r="F21" s="379"/>
      <c r="G21" s="599"/>
      <c r="H21" s="599"/>
      <c r="I21" s="599"/>
      <c r="J21" s="599"/>
      <c r="K21" s="599"/>
      <c r="L21" s="599"/>
    </row>
    <row r="22" spans="1:12" ht="21.75" customHeight="1" x14ac:dyDescent="0.3">
      <c r="A22" s="553"/>
      <c r="B22" s="379" t="s">
        <v>330</v>
      </c>
      <c r="C22" s="379"/>
      <c r="D22" s="379"/>
      <c r="E22" s="379" t="s">
        <v>75</v>
      </c>
      <c r="F22" s="379"/>
      <c r="G22" s="82" t="s">
        <v>327</v>
      </c>
      <c r="H22" s="82"/>
      <c r="I22" s="82"/>
      <c r="J22" s="82"/>
      <c r="K22" s="82"/>
      <c r="L22" s="82"/>
    </row>
    <row r="23" spans="1:12" ht="21.75" customHeight="1" x14ac:dyDescent="0.3">
      <c r="A23" s="553"/>
      <c r="B23" s="379"/>
      <c r="C23" s="379"/>
      <c r="D23" s="379"/>
      <c r="E23" s="379" t="s">
        <v>331</v>
      </c>
      <c r="F23" s="379"/>
      <c r="G23" s="82" t="s">
        <v>327</v>
      </c>
      <c r="H23" s="82"/>
      <c r="I23" s="82"/>
      <c r="J23" s="82"/>
      <c r="K23" s="82"/>
      <c r="L23" s="82"/>
    </row>
    <row r="24" spans="1:12" ht="21.75" customHeight="1" x14ac:dyDescent="0.3">
      <c r="A24" s="553"/>
      <c r="B24" s="379"/>
      <c r="C24" s="379"/>
      <c r="D24" s="379"/>
      <c r="E24" s="379" t="s">
        <v>175</v>
      </c>
      <c r="F24" s="379"/>
      <c r="G24" s="82" t="s">
        <v>327</v>
      </c>
      <c r="H24" s="82"/>
      <c r="I24" s="82"/>
      <c r="J24" s="82"/>
      <c r="K24" s="82"/>
      <c r="L24" s="82"/>
    </row>
    <row r="25" spans="1:12" ht="21.75" customHeight="1" x14ac:dyDescent="0.3">
      <c r="A25" s="553"/>
      <c r="B25" s="379"/>
      <c r="C25" s="379"/>
      <c r="D25" s="379"/>
      <c r="E25" s="379" t="s">
        <v>332</v>
      </c>
      <c r="F25" s="379"/>
      <c r="G25" s="82" t="s">
        <v>327</v>
      </c>
      <c r="H25" s="82"/>
      <c r="I25" s="82"/>
      <c r="J25" s="82"/>
      <c r="K25" s="82"/>
      <c r="L25" s="82"/>
    </row>
    <row r="26" spans="1:12" ht="15.6" x14ac:dyDescent="0.3">
      <c r="A26" s="553"/>
      <c r="B26" s="379"/>
      <c r="C26" s="379"/>
      <c r="D26" s="379"/>
      <c r="E26" s="379"/>
      <c r="F26" s="379"/>
      <c r="G26" s="599"/>
      <c r="H26" s="599"/>
      <c r="I26" s="599"/>
      <c r="J26" s="599"/>
      <c r="K26" s="599"/>
      <c r="L26" s="599"/>
    </row>
    <row r="27" spans="1:12" ht="12" customHeight="1" x14ac:dyDescent="0.3">
      <c r="A27" s="553"/>
      <c r="B27" s="596" t="s">
        <v>333</v>
      </c>
      <c r="C27" s="596"/>
      <c r="D27" s="596"/>
      <c r="E27" s="596"/>
      <c r="F27" s="596"/>
      <c r="G27" s="82" t="s">
        <v>327</v>
      </c>
      <c r="H27" s="82"/>
      <c r="I27" s="82"/>
      <c r="J27" s="82"/>
      <c r="K27" s="82"/>
      <c r="L27" s="82"/>
    </row>
    <row r="28" spans="1:12" ht="21" customHeight="1" x14ac:dyDescent="0.3">
      <c r="A28" s="553"/>
      <c r="B28" s="596"/>
      <c r="C28" s="596"/>
      <c r="D28" s="596"/>
      <c r="E28" s="596"/>
      <c r="F28" s="596"/>
      <c r="G28" s="82"/>
      <c r="H28" s="82"/>
      <c r="I28" s="82"/>
      <c r="J28" s="82"/>
      <c r="K28" s="82"/>
      <c r="L28" s="82"/>
    </row>
    <row r="29" spans="1:12" ht="15.6" x14ac:dyDescent="0.3">
      <c r="A29" s="553"/>
      <c r="B29" s="379"/>
      <c r="C29" s="379"/>
      <c r="D29" s="379"/>
      <c r="E29" s="379"/>
      <c r="F29" s="379"/>
      <c r="G29" s="379"/>
      <c r="H29" s="379"/>
      <c r="I29" s="379"/>
      <c r="J29" s="379"/>
      <c r="K29" s="379"/>
      <c r="L29" s="379"/>
    </row>
    <row r="30" spans="1:12" ht="21" customHeight="1" x14ac:dyDescent="0.3">
      <c r="A30" s="553"/>
      <c r="B30" s="380" t="s">
        <v>334</v>
      </c>
      <c r="C30" s="379"/>
      <c r="D30" s="379"/>
      <c r="E30" s="379"/>
      <c r="F30" s="379"/>
      <c r="G30" s="379"/>
      <c r="H30" s="379"/>
      <c r="I30" s="379"/>
      <c r="J30" s="379"/>
      <c r="K30" s="379"/>
      <c r="L30" s="379"/>
    </row>
    <row r="31" spans="1:12" ht="21" customHeight="1" x14ac:dyDescent="0.3">
      <c r="A31" s="553"/>
      <c r="B31" s="379"/>
      <c r="C31" s="379"/>
      <c r="D31" s="379"/>
      <c r="E31" s="379"/>
      <c r="F31" s="379"/>
      <c r="G31" s="379"/>
      <c r="H31" s="379"/>
      <c r="I31" s="379"/>
      <c r="J31" s="379"/>
      <c r="K31" s="379"/>
      <c r="L31" s="379"/>
    </row>
    <row r="32" spans="1:12" ht="21" customHeight="1" x14ac:dyDescent="0.35">
      <c r="A32" s="553"/>
      <c r="B32" s="199" t="s">
        <v>335</v>
      </c>
      <c r="C32" s="379"/>
      <c r="D32" s="379"/>
      <c r="E32" s="379"/>
      <c r="F32" s="379"/>
      <c r="G32" s="379"/>
      <c r="H32" s="379"/>
      <c r="I32" s="379"/>
      <c r="J32" s="379"/>
      <c r="K32" s="379"/>
      <c r="L32" s="379"/>
    </row>
    <row r="33" spans="1:12" ht="21" customHeight="1" x14ac:dyDescent="0.3">
      <c r="A33" s="553"/>
      <c r="B33" s="379"/>
      <c r="C33" s="379"/>
      <c r="D33" s="379"/>
      <c r="E33" s="379"/>
      <c r="F33" s="379"/>
      <c r="G33" s="379"/>
      <c r="H33" s="379"/>
      <c r="I33" s="379"/>
      <c r="J33" s="379"/>
      <c r="K33" s="379"/>
      <c r="L33" s="379"/>
    </row>
    <row r="34" spans="1:12" ht="21" customHeight="1" x14ac:dyDescent="0.3">
      <c r="A34" s="553"/>
      <c r="B34" s="82" t="s">
        <v>336</v>
      </c>
      <c r="C34" s="82"/>
      <c r="D34" s="82"/>
      <c r="E34" s="82"/>
      <c r="F34" s="82" t="s">
        <v>337</v>
      </c>
      <c r="G34" s="82"/>
      <c r="H34" s="82"/>
      <c r="I34" s="82"/>
      <c r="J34" s="82"/>
      <c r="K34" s="82"/>
      <c r="L34" s="82"/>
    </row>
    <row r="35" spans="1:12" ht="21" customHeight="1" x14ac:dyDescent="0.3">
      <c r="A35" s="553"/>
      <c r="B35" s="82" t="s">
        <v>338</v>
      </c>
      <c r="C35" s="82"/>
      <c r="D35" s="82"/>
      <c r="E35" s="82"/>
      <c r="F35" s="82" t="s">
        <v>337</v>
      </c>
      <c r="G35" s="82"/>
      <c r="H35" s="82"/>
      <c r="I35" s="82"/>
      <c r="J35" s="82"/>
      <c r="K35" s="82"/>
      <c r="L35" s="82"/>
    </row>
    <row r="36" spans="1:12" ht="21" customHeight="1" x14ac:dyDescent="0.3">
      <c r="A36" s="553"/>
      <c r="B36" s="599" t="s">
        <v>339</v>
      </c>
      <c r="C36" s="599"/>
      <c r="D36" s="599"/>
      <c r="E36" s="599"/>
      <c r="F36" s="599"/>
      <c r="G36" s="599"/>
      <c r="H36" s="599"/>
      <c r="I36" s="599"/>
      <c r="J36" s="599"/>
      <c r="K36" s="599"/>
      <c r="L36" s="599"/>
    </row>
    <row r="37" spans="1:12" ht="15.6" x14ac:dyDescent="0.3">
      <c r="A37" s="553"/>
      <c r="B37" s="82"/>
      <c r="C37" s="374" t="s">
        <v>147</v>
      </c>
      <c r="D37" s="82"/>
      <c r="E37" s="82"/>
      <c r="F37" s="82"/>
      <c r="G37" s="82"/>
      <c r="H37" s="82"/>
      <c r="I37" s="82"/>
      <c r="J37" s="82"/>
      <c r="K37" s="82"/>
      <c r="L37" s="82"/>
    </row>
    <row r="38" spans="1:12" ht="20.25" customHeight="1" x14ac:dyDescent="0.3">
      <c r="A38" s="553"/>
      <c r="B38" s="82"/>
      <c r="C38" s="82" t="s">
        <v>340</v>
      </c>
      <c r="D38" s="82" t="s">
        <v>341</v>
      </c>
      <c r="E38" s="82"/>
      <c r="F38" s="82"/>
      <c r="G38" s="82"/>
      <c r="H38" s="82"/>
      <c r="I38" s="82"/>
      <c r="J38" s="82"/>
      <c r="K38" s="82"/>
      <c r="L38" s="82"/>
    </row>
    <row r="39" spans="1:12" ht="20.25" customHeight="1" x14ac:dyDescent="0.3">
      <c r="A39" s="553"/>
      <c r="B39" s="371"/>
      <c r="C39" s="371" t="s">
        <v>150</v>
      </c>
      <c r="D39" s="374"/>
      <c r="E39" s="374"/>
      <c r="F39" s="374"/>
      <c r="G39" s="374"/>
      <c r="H39" s="374"/>
      <c r="I39" s="374"/>
      <c r="J39" s="374"/>
      <c r="K39" s="374"/>
      <c r="L39" s="374"/>
    </row>
    <row r="40" spans="1:12" ht="18.75" customHeight="1" x14ac:dyDescent="0.3">
      <c r="A40" s="553"/>
      <c r="B40" s="82" t="s">
        <v>342</v>
      </c>
      <c r="C40" s="82"/>
      <c r="D40" s="82" t="s">
        <v>87</v>
      </c>
      <c r="E40" s="82"/>
      <c r="F40" s="82"/>
      <c r="G40" s="82" t="s">
        <v>152</v>
      </c>
      <c r="H40" s="83" t="s">
        <v>343</v>
      </c>
      <c r="I40" s="82"/>
      <c r="J40" s="82"/>
      <c r="K40" s="82"/>
      <c r="L40" s="82"/>
    </row>
    <row r="41" spans="1:12" ht="18.75" customHeight="1" x14ac:dyDescent="0.3">
      <c r="A41" s="553"/>
      <c r="B41" s="82" t="s">
        <v>344</v>
      </c>
      <c r="C41" s="82"/>
      <c r="D41" s="82" t="s">
        <v>345</v>
      </c>
      <c r="E41" s="82"/>
      <c r="F41" s="82"/>
      <c r="G41" s="82"/>
      <c r="H41" s="82"/>
      <c r="I41" s="82"/>
      <c r="J41" s="82"/>
      <c r="K41" s="82"/>
      <c r="L41" s="82"/>
    </row>
    <row r="42" spans="1:12" ht="21" customHeight="1" x14ac:dyDescent="0.3">
      <c r="A42" s="553"/>
      <c r="B42" s="599" t="s">
        <v>346</v>
      </c>
      <c r="C42" s="599"/>
      <c r="D42" s="599"/>
      <c r="E42" s="599"/>
      <c r="F42" s="82" t="s">
        <v>337</v>
      </c>
      <c r="G42" s="82"/>
      <c r="H42" s="82"/>
      <c r="I42" s="82"/>
      <c r="J42" s="82"/>
      <c r="K42" s="82"/>
      <c r="L42" s="82"/>
    </row>
    <row r="43" spans="1:12" ht="19.5" customHeight="1" x14ac:dyDescent="0.3">
      <c r="A43" s="553"/>
      <c r="B43" s="599" t="s">
        <v>347</v>
      </c>
      <c r="C43" s="599"/>
      <c r="D43" s="599"/>
      <c r="E43" s="599"/>
      <c r="F43" s="599"/>
      <c r="G43" s="599"/>
      <c r="H43" s="599"/>
      <c r="I43" s="599"/>
      <c r="J43" s="599"/>
      <c r="K43" s="599"/>
      <c r="L43" s="379"/>
    </row>
    <row r="44" spans="1:12" ht="21.75" customHeight="1" x14ac:dyDescent="0.3">
      <c r="A44" s="553"/>
      <c r="B44" s="374"/>
      <c r="C44" s="599" t="s">
        <v>348</v>
      </c>
      <c r="D44" s="599"/>
      <c r="E44" s="599"/>
      <c r="F44" s="599"/>
      <c r="G44" s="82" t="s">
        <v>157</v>
      </c>
      <c r="H44" s="82" t="s">
        <v>349</v>
      </c>
      <c r="I44" s="82"/>
      <c r="J44" s="82" t="s">
        <v>159</v>
      </c>
      <c r="K44" s="83" t="s">
        <v>349</v>
      </c>
      <c r="L44" s="82"/>
    </row>
    <row r="45" spans="1:12" ht="21.75" customHeight="1" x14ac:dyDescent="0.3">
      <c r="A45" s="553"/>
      <c r="B45" s="374"/>
      <c r="C45" s="599" t="s">
        <v>350</v>
      </c>
      <c r="D45" s="599"/>
      <c r="E45" s="599"/>
      <c r="F45" s="599"/>
      <c r="G45" s="82" t="s">
        <v>157</v>
      </c>
      <c r="H45" s="82" t="s">
        <v>349</v>
      </c>
      <c r="I45" s="82"/>
      <c r="J45" s="82" t="s">
        <v>159</v>
      </c>
      <c r="K45" s="83" t="s">
        <v>349</v>
      </c>
      <c r="L45" s="82"/>
    </row>
    <row r="46" spans="1:12" ht="21.75" customHeight="1" x14ac:dyDescent="0.3">
      <c r="A46" s="553"/>
      <c r="B46" s="374"/>
      <c r="C46" s="599" t="s">
        <v>351</v>
      </c>
      <c r="D46" s="599"/>
      <c r="E46" s="599"/>
      <c r="F46" s="599"/>
      <c r="G46" s="82" t="s">
        <v>157</v>
      </c>
      <c r="H46" s="82" t="s">
        <v>349</v>
      </c>
      <c r="I46" s="82"/>
      <c r="J46" s="82" t="s">
        <v>159</v>
      </c>
      <c r="K46" s="83" t="s">
        <v>349</v>
      </c>
      <c r="L46" s="82"/>
    </row>
    <row r="47" spans="1:12" ht="21.75" customHeight="1" x14ac:dyDescent="0.3">
      <c r="A47" s="553"/>
      <c r="B47" s="374"/>
      <c r="C47" s="599" t="s">
        <v>352</v>
      </c>
      <c r="D47" s="599"/>
      <c r="E47" s="599"/>
      <c r="F47" s="599"/>
      <c r="G47" s="82" t="s">
        <v>157</v>
      </c>
      <c r="H47" s="82" t="s">
        <v>349</v>
      </c>
      <c r="I47" s="82"/>
      <c r="J47" s="82" t="s">
        <v>159</v>
      </c>
      <c r="K47" s="83" t="s">
        <v>349</v>
      </c>
      <c r="L47" s="82"/>
    </row>
    <row r="48" spans="1:12" ht="21.75" customHeight="1" x14ac:dyDescent="0.3">
      <c r="A48" s="553"/>
      <c r="B48" s="374"/>
      <c r="C48" s="374" t="s">
        <v>340</v>
      </c>
      <c r="D48" s="82" t="s">
        <v>186</v>
      </c>
      <c r="E48" s="82"/>
      <c r="F48" s="82"/>
      <c r="G48" s="82" t="s">
        <v>157</v>
      </c>
      <c r="H48" s="82" t="s">
        <v>349</v>
      </c>
      <c r="I48" s="82"/>
      <c r="J48" s="82" t="s">
        <v>159</v>
      </c>
      <c r="K48" s="83" t="s">
        <v>349</v>
      </c>
      <c r="L48" s="82"/>
    </row>
    <row r="49" spans="1:12" ht="18" customHeight="1" x14ac:dyDescent="0.3">
      <c r="A49" s="553"/>
      <c r="B49" s="371"/>
      <c r="C49" s="371" t="s">
        <v>150</v>
      </c>
      <c r="D49" s="148"/>
      <c r="E49" s="148"/>
      <c r="F49" s="148"/>
      <c r="G49" s="148"/>
      <c r="H49" s="148"/>
      <c r="I49" s="148"/>
      <c r="J49" s="148"/>
      <c r="K49" s="148"/>
      <c r="L49" s="148"/>
    </row>
    <row r="50" spans="1:12" ht="18.75" customHeight="1" x14ac:dyDescent="0.3">
      <c r="A50" s="553"/>
      <c r="B50" s="196"/>
      <c r="C50" s="379"/>
      <c r="D50" s="379"/>
      <c r="E50" s="379"/>
      <c r="F50" s="379"/>
      <c r="G50" s="379"/>
      <c r="H50" s="379"/>
      <c r="I50" s="379"/>
      <c r="J50" s="379"/>
      <c r="K50" s="379"/>
      <c r="L50" s="379"/>
    </row>
    <row r="51" spans="1:12" ht="18.75" customHeight="1" x14ac:dyDescent="0.35">
      <c r="A51" s="553"/>
      <c r="B51" s="199" t="s">
        <v>353</v>
      </c>
      <c r="C51" s="379"/>
      <c r="D51" s="379"/>
      <c r="E51" s="379"/>
      <c r="F51" s="379"/>
      <c r="G51" s="379"/>
      <c r="H51" s="379"/>
      <c r="I51" s="379"/>
      <c r="J51" s="379"/>
      <c r="K51" s="379"/>
      <c r="L51" s="379"/>
    </row>
    <row r="52" spans="1:12" ht="18.75" customHeight="1" x14ac:dyDescent="0.3">
      <c r="A52" s="553"/>
      <c r="B52" s="379" t="s">
        <v>354</v>
      </c>
      <c r="C52" s="379"/>
      <c r="D52" s="379"/>
      <c r="E52" s="379"/>
      <c r="F52" s="379"/>
      <c r="G52" s="379"/>
      <c r="H52" s="379"/>
      <c r="I52" s="379"/>
      <c r="J52" s="379"/>
      <c r="K52" s="379"/>
      <c r="L52" s="379"/>
    </row>
    <row r="53" spans="1:12" ht="15.6" x14ac:dyDescent="0.3">
      <c r="A53" s="553"/>
      <c r="B53" s="82" t="s">
        <v>355</v>
      </c>
      <c r="C53" s="82"/>
      <c r="D53" s="82" t="s">
        <v>356</v>
      </c>
      <c r="E53" s="82"/>
      <c r="F53" s="82"/>
      <c r="G53" s="82"/>
      <c r="H53" s="82"/>
      <c r="I53" s="82"/>
      <c r="J53" s="82"/>
      <c r="K53" s="82"/>
      <c r="L53" s="82"/>
    </row>
    <row r="54" spans="1:12" ht="20.25" customHeight="1" x14ac:dyDescent="0.3">
      <c r="A54" s="553"/>
      <c r="B54" s="82" t="s">
        <v>168</v>
      </c>
      <c r="C54" s="82"/>
      <c r="D54" s="82" t="s">
        <v>356</v>
      </c>
      <c r="E54" s="82"/>
      <c r="F54" s="82"/>
      <c r="G54" s="82"/>
      <c r="H54" s="82"/>
      <c r="I54" s="82"/>
      <c r="J54" s="82"/>
      <c r="K54" s="82"/>
      <c r="L54" s="82"/>
    </row>
    <row r="55" spans="1:12" ht="50.25" customHeight="1" x14ac:dyDescent="0.3">
      <c r="A55" s="553"/>
      <c r="B55" s="596" t="s">
        <v>357</v>
      </c>
      <c r="C55" s="596"/>
      <c r="D55" s="596"/>
      <c r="E55" s="596"/>
      <c r="F55" s="596"/>
      <c r="G55" s="82" t="s">
        <v>311</v>
      </c>
      <c r="H55" s="82"/>
      <c r="I55" s="82"/>
      <c r="J55" s="82"/>
      <c r="K55" s="82"/>
      <c r="L55" s="82"/>
    </row>
    <row r="56" spans="1:12" ht="26.25" customHeight="1" x14ac:dyDescent="0.3">
      <c r="A56" s="553"/>
      <c r="B56" s="82" t="s">
        <v>358</v>
      </c>
      <c r="C56" s="82"/>
      <c r="D56" s="82" t="s">
        <v>345</v>
      </c>
      <c r="E56" s="82"/>
      <c r="F56" s="82"/>
      <c r="G56" s="82"/>
      <c r="H56" s="82"/>
      <c r="I56" s="82"/>
      <c r="J56" s="82"/>
      <c r="K56" s="82"/>
      <c r="L56" s="82"/>
    </row>
    <row r="57" spans="1:12" ht="26.25" customHeight="1" x14ac:dyDescent="0.3">
      <c r="A57" s="553"/>
      <c r="B57" s="599" t="s">
        <v>359</v>
      </c>
      <c r="C57" s="599"/>
      <c r="D57" s="599"/>
      <c r="E57" s="599"/>
      <c r="F57" s="599"/>
      <c r="G57" s="599"/>
      <c r="H57" s="599"/>
      <c r="I57" s="599"/>
      <c r="J57" s="599"/>
      <c r="K57" s="599"/>
      <c r="L57" s="599"/>
    </row>
    <row r="58" spans="1:12" ht="15.6" x14ac:dyDescent="0.3">
      <c r="A58" s="553"/>
      <c r="B58" s="371"/>
      <c r="C58" s="374" t="s">
        <v>360</v>
      </c>
      <c r="D58" s="371"/>
      <c r="E58" s="371"/>
      <c r="F58" s="82" t="s">
        <v>337</v>
      </c>
      <c r="G58" s="82"/>
      <c r="H58" s="82"/>
      <c r="I58" s="82"/>
      <c r="J58" s="82"/>
      <c r="K58" s="82"/>
      <c r="L58" s="82"/>
    </row>
    <row r="59" spans="1:12" ht="19.5" customHeight="1" x14ac:dyDescent="0.3">
      <c r="A59" s="553"/>
      <c r="B59" s="371"/>
      <c r="C59" s="374" t="s">
        <v>175</v>
      </c>
      <c r="D59" s="371"/>
      <c r="E59" s="371"/>
      <c r="F59" s="82" t="s">
        <v>337</v>
      </c>
      <c r="G59" s="82"/>
      <c r="H59" s="82"/>
      <c r="I59" s="82"/>
      <c r="J59" s="82"/>
      <c r="K59" s="82"/>
      <c r="L59" s="82"/>
    </row>
    <row r="60" spans="1:12" ht="15.6" x14ac:dyDescent="0.3">
      <c r="A60" s="553"/>
      <c r="B60" s="371"/>
      <c r="C60" s="371"/>
      <c r="D60" s="371"/>
      <c r="E60" s="371"/>
      <c r="F60" s="371"/>
      <c r="G60" s="371"/>
      <c r="H60" s="371"/>
      <c r="I60" s="371"/>
      <c r="J60" s="371"/>
      <c r="K60" s="371"/>
      <c r="L60" s="371"/>
    </row>
    <row r="61" spans="1:12" ht="19.5" customHeight="1" x14ac:dyDescent="0.3">
      <c r="A61" s="553"/>
      <c r="B61" s="371"/>
      <c r="C61" s="374" t="s">
        <v>360</v>
      </c>
      <c r="D61" s="371"/>
      <c r="E61" s="371"/>
      <c r="F61" s="82" t="s">
        <v>337</v>
      </c>
      <c r="G61" s="82"/>
      <c r="H61" s="82"/>
      <c r="I61" s="82"/>
      <c r="J61" s="82"/>
      <c r="K61" s="82"/>
      <c r="L61" s="82"/>
    </row>
    <row r="62" spans="1:12" ht="27" customHeight="1" x14ac:dyDescent="0.3">
      <c r="A62" s="553"/>
      <c r="B62" s="371"/>
      <c r="C62" s="374" t="s">
        <v>175</v>
      </c>
      <c r="D62" s="371"/>
      <c r="E62" s="371"/>
      <c r="F62" s="82" t="s">
        <v>337</v>
      </c>
      <c r="G62" s="82"/>
      <c r="H62" s="82"/>
      <c r="I62" s="82"/>
      <c r="J62" s="82"/>
      <c r="K62" s="82"/>
      <c r="L62" s="82"/>
    </row>
    <row r="63" spans="1:12" s="378" customFormat="1" ht="20.25" customHeight="1" x14ac:dyDescent="0.3">
      <c r="A63" s="553"/>
      <c r="B63" s="492" t="s">
        <v>576</v>
      </c>
      <c r="C63" s="492"/>
      <c r="D63" s="492"/>
      <c r="E63" s="492"/>
      <c r="F63" s="492"/>
      <c r="G63" s="492"/>
      <c r="H63" s="492"/>
      <c r="I63" s="492"/>
      <c r="J63" s="492"/>
      <c r="K63" s="492"/>
      <c r="L63" s="492"/>
    </row>
    <row r="64" spans="1:12" s="378" customFormat="1" ht="20.25" customHeight="1" x14ac:dyDescent="0.3">
      <c r="A64" s="553"/>
      <c r="B64" s="370"/>
      <c r="C64" s="368" t="s">
        <v>569</v>
      </c>
      <c r="D64" s="370"/>
      <c r="E64" s="370"/>
      <c r="F64" s="82" t="s">
        <v>174</v>
      </c>
      <c r="G64" s="82"/>
      <c r="H64" s="82"/>
      <c r="I64" s="82"/>
      <c r="J64" s="82"/>
      <c r="K64" s="82"/>
      <c r="L64" s="82"/>
    </row>
    <row r="65" spans="1:12" s="378" customFormat="1" ht="20.25" customHeight="1" x14ac:dyDescent="0.3">
      <c r="A65" s="553"/>
      <c r="B65" s="370"/>
      <c r="C65" s="368" t="s">
        <v>570</v>
      </c>
      <c r="D65" s="370"/>
      <c r="E65" s="370"/>
      <c r="F65" s="82"/>
      <c r="G65" s="82"/>
      <c r="H65" s="82"/>
      <c r="I65" s="82"/>
      <c r="J65" s="82"/>
      <c r="K65" s="82"/>
      <c r="L65" s="82"/>
    </row>
    <row r="66" spans="1:12" s="378" customFormat="1" ht="20.25" customHeight="1" x14ac:dyDescent="0.3">
      <c r="A66" s="553"/>
      <c r="B66" s="370"/>
      <c r="C66" s="82" t="s">
        <v>571</v>
      </c>
      <c r="D66" s="82"/>
      <c r="E66" s="82"/>
      <c r="F66" s="82"/>
      <c r="G66" s="82"/>
      <c r="H66" s="82"/>
      <c r="I66" s="82"/>
      <c r="J66" s="82"/>
      <c r="K66" s="82"/>
      <c r="L66" s="82"/>
    </row>
    <row r="67" spans="1:12" ht="68.25" customHeight="1" x14ac:dyDescent="0.3">
      <c r="A67" s="553"/>
      <c r="B67" s="596" t="s">
        <v>362</v>
      </c>
      <c r="C67" s="596"/>
      <c r="D67" s="596"/>
      <c r="E67" s="596"/>
      <c r="F67" s="596"/>
      <c r="G67" s="82" t="s">
        <v>327</v>
      </c>
      <c r="H67" s="82"/>
      <c r="I67" s="82"/>
      <c r="J67" s="82"/>
      <c r="K67" s="82"/>
      <c r="L67" s="82"/>
    </row>
    <row r="68" spans="1:12" ht="26.25" customHeight="1" x14ac:dyDescent="0.3">
      <c r="A68" s="553"/>
      <c r="B68" s="82" t="s">
        <v>363</v>
      </c>
      <c r="C68" s="82"/>
      <c r="D68" s="82" t="s">
        <v>345</v>
      </c>
      <c r="E68" s="82"/>
      <c r="F68" s="82"/>
      <c r="G68" s="82"/>
      <c r="H68" s="82"/>
      <c r="I68" s="82"/>
      <c r="J68" s="82"/>
      <c r="K68" s="82"/>
      <c r="L68" s="82"/>
    </row>
    <row r="69" spans="1:12" ht="21" customHeight="1" x14ac:dyDescent="0.3">
      <c r="A69" s="553"/>
      <c r="B69" s="373"/>
      <c r="C69" s="373"/>
      <c r="D69" s="373"/>
      <c r="E69" s="373"/>
      <c r="F69" s="373"/>
      <c r="G69" s="82"/>
      <c r="H69" s="82"/>
      <c r="I69" s="82"/>
      <c r="J69" s="82"/>
      <c r="K69" s="82"/>
      <c r="L69" s="82"/>
    </row>
    <row r="70" spans="1:12" ht="19.5" customHeight="1" x14ac:dyDescent="0.35">
      <c r="A70" s="553"/>
      <c r="B70" s="199" t="s">
        <v>364</v>
      </c>
      <c r="C70" s="379"/>
      <c r="D70" s="379"/>
      <c r="E70" s="379"/>
      <c r="F70" s="379"/>
      <c r="G70" s="379"/>
      <c r="H70" s="599"/>
      <c r="I70" s="599"/>
      <c r="J70" s="599"/>
      <c r="K70" s="599"/>
      <c r="L70" s="599"/>
    </row>
    <row r="71" spans="1:12" ht="19.5" customHeight="1" x14ac:dyDescent="0.3">
      <c r="A71" s="553"/>
      <c r="B71" s="82" t="s">
        <v>336</v>
      </c>
      <c r="C71" s="82"/>
      <c r="D71" s="82"/>
      <c r="E71" s="82"/>
      <c r="F71" s="82" t="s">
        <v>337</v>
      </c>
      <c r="G71" s="82"/>
      <c r="H71" s="82"/>
      <c r="I71" s="82"/>
      <c r="J71" s="82"/>
      <c r="K71" s="82"/>
      <c r="L71" s="82"/>
    </row>
    <row r="72" spans="1:12" ht="19.5" customHeight="1" x14ac:dyDescent="0.3">
      <c r="A72" s="553"/>
      <c r="B72" s="82" t="s">
        <v>338</v>
      </c>
      <c r="C72" s="82"/>
      <c r="D72" s="82"/>
      <c r="E72" s="82"/>
      <c r="F72" s="82" t="s">
        <v>337</v>
      </c>
      <c r="G72" s="82"/>
      <c r="H72" s="82"/>
      <c r="I72" s="82"/>
      <c r="J72" s="82"/>
      <c r="K72" s="82"/>
      <c r="L72" s="82"/>
    </row>
    <row r="73" spans="1:12" ht="18" customHeight="1" x14ac:dyDescent="0.3">
      <c r="A73" s="553"/>
      <c r="B73" s="599" t="s">
        <v>339</v>
      </c>
      <c r="C73" s="599"/>
      <c r="D73" s="599"/>
      <c r="E73" s="599"/>
      <c r="F73" s="599"/>
      <c r="G73" s="599"/>
      <c r="H73" s="599"/>
      <c r="I73" s="599"/>
      <c r="J73" s="599"/>
      <c r="K73" s="599"/>
      <c r="L73" s="599"/>
    </row>
    <row r="74" spans="1:12" ht="18" customHeight="1" x14ac:dyDescent="0.3">
      <c r="A74" s="553"/>
      <c r="B74" s="82"/>
      <c r="C74" s="374" t="s">
        <v>147</v>
      </c>
      <c r="D74" s="82"/>
      <c r="E74" s="82"/>
      <c r="F74" s="82"/>
      <c r="G74" s="82"/>
      <c r="H74" s="82"/>
      <c r="I74" s="82"/>
      <c r="J74" s="82"/>
      <c r="K74" s="82"/>
      <c r="L74" s="82"/>
    </row>
    <row r="75" spans="1:12" ht="18" customHeight="1" x14ac:dyDescent="0.3">
      <c r="A75" s="553"/>
      <c r="B75" s="82"/>
      <c r="C75" s="82" t="s">
        <v>340</v>
      </c>
      <c r="D75" s="82" t="s">
        <v>341</v>
      </c>
      <c r="E75" s="82"/>
      <c r="F75" s="82"/>
      <c r="G75" s="82"/>
      <c r="H75" s="82"/>
      <c r="I75" s="82"/>
      <c r="J75" s="82"/>
      <c r="K75" s="82"/>
      <c r="L75" s="82"/>
    </row>
    <row r="76" spans="1:12" ht="15.6" x14ac:dyDescent="0.3">
      <c r="A76" s="553"/>
      <c r="B76" s="371"/>
      <c r="C76" s="371" t="s">
        <v>150</v>
      </c>
      <c r="D76" s="374"/>
      <c r="E76" s="374"/>
      <c r="F76" s="374"/>
      <c r="G76" s="374"/>
      <c r="H76" s="374"/>
      <c r="I76" s="374"/>
      <c r="J76" s="374"/>
      <c r="K76" s="374"/>
      <c r="L76" s="374"/>
    </row>
    <row r="77" spans="1:12" ht="22.5" customHeight="1" x14ac:dyDescent="0.3">
      <c r="A77" s="553"/>
      <c r="B77" s="82" t="s">
        <v>365</v>
      </c>
      <c r="C77" s="82"/>
      <c r="D77" s="82" t="s">
        <v>87</v>
      </c>
      <c r="E77" s="82"/>
      <c r="F77" s="82"/>
      <c r="G77" s="82" t="s">
        <v>152</v>
      </c>
      <c r="H77" s="83" t="s">
        <v>343</v>
      </c>
      <c r="I77" s="82"/>
      <c r="J77" s="82"/>
      <c r="K77" s="82"/>
      <c r="L77" s="82"/>
    </row>
    <row r="78" spans="1:12" ht="19.5" customHeight="1" x14ac:dyDescent="0.3">
      <c r="A78" s="553"/>
      <c r="B78" s="599" t="s">
        <v>366</v>
      </c>
      <c r="C78" s="599"/>
      <c r="D78" s="599"/>
      <c r="E78" s="599"/>
      <c r="F78" s="82" t="s">
        <v>337</v>
      </c>
      <c r="G78" s="82"/>
      <c r="H78" s="82"/>
      <c r="I78" s="82"/>
      <c r="J78" s="82"/>
      <c r="K78" s="82"/>
      <c r="L78" s="82"/>
    </row>
    <row r="79" spans="1:12" ht="19.5" customHeight="1" x14ac:dyDescent="0.3">
      <c r="A79" s="553"/>
      <c r="B79" s="374" t="s">
        <v>367</v>
      </c>
      <c r="C79" s="374"/>
      <c r="D79" s="374"/>
      <c r="E79" s="374"/>
      <c r="F79" s="82" t="s">
        <v>337</v>
      </c>
      <c r="G79" s="82"/>
      <c r="H79" s="82"/>
      <c r="I79" s="82"/>
      <c r="J79" s="82"/>
      <c r="K79" s="82"/>
      <c r="L79" s="82"/>
    </row>
    <row r="80" spans="1:12" ht="20.25" customHeight="1" x14ac:dyDescent="0.3">
      <c r="A80" s="553"/>
      <c r="B80" s="381"/>
      <c r="C80" s="381"/>
      <c r="D80" s="381"/>
      <c r="E80" s="381"/>
      <c r="F80" s="381"/>
      <c r="G80" s="381"/>
      <c r="H80" s="382"/>
      <c r="I80" s="382"/>
      <c r="J80" s="382"/>
      <c r="K80" s="382"/>
      <c r="L80" s="382"/>
    </row>
    <row r="81" spans="1:12" ht="19.5" customHeight="1" x14ac:dyDescent="0.35">
      <c r="A81" s="553"/>
      <c r="B81" s="199" t="s">
        <v>364</v>
      </c>
      <c r="C81" s="379"/>
      <c r="D81" s="379"/>
      <c r="E81" s="379"/>
      <c r="F81" s="379"/>
      <c r="G81" s="379"/>
      <c r="H81" s="599"/>
      <c r="I81" s="599"/>
      <c r="J81" s="599"/>
      <c r="K81" s="599"/>
      <c r="L81" s="599"/>
    </row>
    <row r="82" spans="1:12" ht="19.5" customHeight="1" x14ac:dyDescent="0.3">
      <c r="A82" s="553"/>
      <c r="B82" s="82" t="s">
        <v>336</v>
      </c>
      <c r="C82" s="82"/>
      <c r="D82" s="82"/>
      <c r="E82" s="82"/>
      <c r="F82" s="82" t="s">
        <v>337</v>
      </c>
      <c r="G82" s="82"/>
      <c r="H82" s="82"/>
      <c r="I82" s="82"/>
      <c r="J82" s="82"/>
      <c r="K82" s="82"/>
      <c r="L82" s="82"/>
    </row>
    <row r="83" spans="1:12" ht="19.5" customHeight="1" x14ac:dyDescent="0.3">
      <c r="A83" s="553"/>
      <c r="B83" s="82" t="s">
        <v>338</v>
      </c>
      <c r="C83" s="82"/>
      <c r="D83" s="82"/>
      <c r="E83" s="82"/>
      <c r="F83" s="82" t="s">
        <v>337</v>
      </c>
      <c r="G83" s="82"/>
      <c r="H83" s="82"/>
      <c r="I83" s="82"/>
      <c r="J83" s="82"/>
      <c r="K83" s="82"/>
      <c r="L83" s="82"/>
    </row>
    <row r="84" spans="1:12" ht="18" customHeight="1" x14ac:dyDescent="0.3">
      <c r="A84" s="553"/>
      <c r="B84" s="599" t="s">
        <v>339</v>
      </c>
      <c r="C84" s="599"/>
      <c r="D84" s="599"/>
      <c r="E84" s="599"/>
      <c r="F84" s="599"/>
      <c r="G84" s="599"/>
      <c r="H84" s="599"/>
      <c r="I84" s="599"/>
      <c r="J84" s="599"/>
      <c r="K84" s="599"/>
      <c r="L84" s="599"/>
    </row>
    <row r="85" spans="1:12" ht="18" customHeight="1" x14ac:dyDescent="0.3">
      <c r="A85" s="553"/>
      <c r="B85" s="82"/>
      <c r="C85" s="374" t="s">
        <v>147</v>
      </c>
      <c r="D85" s="82"/>
      <c r="E85" s="82"/>
      <c r="F85" s="82"/>
      <c r="G85" s="82"/>
      <c r="H85" s="82"/>
      <c r="I85" s="82"/>
      <c r="J85" s="82"/>
      <c r="K85" s="82"/>
      <c r="L85" s="82"/>
    </row>
    <row r="86" spans="1:12" ht="18" customHeight="1" x14ac:dyDescent="0.3">
      <c r="A86" s="553"/>
      <c r="B86" s="82"/>
      <c r="C86" s="82" t="s">
        <v>340</v>
      </c>
      <c r="D86" s="82" t="s">
        <v>341</v>
      </c>
      <c r="E86" s="82"/>
      <c r="F86" s="82"/>
      <c r="G86" s="82"/>
      <c r="H86" s="82"/>
      <c r="I86" s="82"/>
      <c r="J86" s="82"/>
      <c r="K86" s="82"/>
      <c r="L86" s="82"/>
    </row>
    <row r="87" spans="1:12" ht="15.6" x14ac:dyDescent="0.3">
      <c r="A87" s="553"/>
      <c r="B87" s="371"/>
      <c r="C87" s="371" t="s">
        <v>150</v>
      </c>
      <c r="D87" s="374"/>
      <c r="E87" s="374"/>
      <c r="F87" s="374"/>
      <c r="G87" s="374"/>
      <c r="H87" s="374"/>
      <c r="I87" s="374"/>
      <c r="J87" s="374"/>
      <c r="K87" s="374"/>
      <c r="L87" s="374"/>
    </row>
    <row r="88" spans="1:12" ht="22.5" customHeight="1" x14ac:dyDescent="0.3">
      <c r="A88" s="553"/>
      <c r="B88" s="82" t="s">
        <v>365</v>
      </c>
      <c r="C88" s="82"/>
      <c r="D88" s="82" t="s">
        <v>87</v>
      </c>
      <c r="E88" s="82"/>
      <c r="F88" s="82"/>
      <c r="G88" s="82" t="s">
        <v>152</v>
      </c>
      <c r="H88" s="83" t="s">
        <v>343</v>
      </c>
      <c r="I88" s="82"/>
      <c r="J88" s="82"/>
      <c r="K88" s="82"/>
      <c r="L88" s="82"/>
    </row>
    <row r="89" spans="1:12" ht="19.5" customHeight="1" x14ac:dyDescent="0.3">
      <c r="A89" s="553"/>
      <c r="B89" s="599" t="s">
        <v>366</v>
      </c>
      <c r="C89" s="599"/>
      <c r="D89" s="599"/>
      <c r="E89" s="599"/>
      <c r="F89" s="82" t="s">
        <v>337</v>
      </c>
      <c r="G89" s="82"/>
      <c r="H89" s="82"/>
      <c r="I89" s="82"/>
      <c r="J89" s="82"/>
      <c r="K89" s="82"/>
      <c r="L89" s="82"/>
    </row>
    <row r="90" spans="1:12" ht="19.5" customHeight="1" x14ac:dyDescent="0.3">
      <c r="A90" s="553"/>
      <c r="B90" s="374" t="s">
        <v>367</v>
      </c>
      <c r="C90" s="374"/>
      <c r="D90" s="374"/>
      <c r="E90" s="374"/>
      <c r="F90" s="82" t="s">
        <v>337</v>
      </c>
      <c r="G90" s="82"/>
      <c r="H90" s="82"/>
      <c r="I90" s="82"/>
      <c r="J90" s="82"/>
      <c r="K90" s="82"/>
      <c r="L90" s="82"/>
    </row>
    <row r="91" spans="1:12" ht="20.25" customHeight="1" x14ac:dyDescent="0.3">
      <c r="A91" s="553"/>
      <c r="B91" s="383"/>
      <c r="C91" s="383"/>
      <c r="D91" s="383"/>
      <c r="E91" s="383"/>
      <c r="F91" s="383"/>
      <c r="G91" s="383"/>
      <c r="H91" s="384"/>
      <c r="I91" s="384"/>
      <c r="J91" s="384"/>
      <c r="K91" s="384"/>
      <c r="L91" s="384"/>
    </row>
    <row r="92" spans="1:12" ht="20.25" customHeight="1" x14ac:dyDescent="0.35">
      <c r="A92" s="553"/>
      <c r="B92" s="199" t="s">
        <v>368</v>
      </c>
      <c r="C92" s="383"/>
      <c r="D92" s="383"/>
      <c r="E92" s="383"/>
      <c r="F92" s="383"/>
      <c r="G92" s="383"/>
      <c r="H92" s="384"/>
      <c r="I92" s="384"/>
      <c r="J92" s="384"/>
      <c r="K92" s="384"/>
      <c r="L92" s="384"/>
    </row>
    <row r="93" spans="1:12" ht="20.25" customHeight="1" x14ac:dyDescent="0.3">
      <c r="A93" s="553"/>
      <c r="B93" s="383" t="s">
        <v>369</v>
      </c>
      <c r="C93" s="383"/>
      <c r="D93" s="383"/>
      <c r="E93" s="383"/>
      <c r="F93" s="383"/>
      <c r="G93" s="383"/>
      <c r="H93" s="384"/>
      <c r="I93" s="384"/>
      <c r="J93" s="384"/>
      <c r="K93" s="384"/>
      <c r="L93" s="384"/>
    </row>
    <row r="94" spans="1:12" ht="34.5" customHeight="1" x14ac:dyDescent="0.3">
      <c r="A94" s="553"/>
      <c r="B94" s="596" t="s">
        <v>370</v>
      </c>
      <c r="C94" s="596"/>
      <c r="D94" s="596"/>
      <c r="E94" s="598" t="s">
        <v>686</v>
      </c>
      <c r="F94" s="598"/>
      <c r="G94" s="598"/>
      <c r="H94" s="598"/>
      <c r="I94" s="598"/>
      <c r="J94" s="598"/>
      <c r="K94" s="598"/>
      <c r="L94" s="598"/>
    </row>
    <row r="95" spans="1:12" ht="30" customHeight="1" x14ac:dyDescent="0.3">
      <c r="A95" s="553"/>
      <c r="B95" s="82" t="s">
        <v>371</v>
      </c>
      <c r="C95" s="82"/>
      <c r="D95" s="82"/>
      <c r="E95" s="82" t="s">
        <v>372</v>
      </c>
      <c r="F95" s="82"/>
      <c r="G95" s="82"/>
      <c r="H95" s="82"/>
      <c r="I95" s="82"/>
      <c r="J95" s="82"/>
      <c r="K95" s="82"/>
      <c r="L95" s="82"/>
    </row>
    <row r="96" spans="1:12" ht="30" customHeight="1" x14ac:dyDescent="0.3">
      <c r="A96" s="553"/>
      <c r="B96" s="82" t="s">
        <v>373</v>
      </c>
      <c r="C96" s="82"/>
      <c r="D96" s="82"/>
      <c r="E96" s="598" t="s">
        <v>181</v>
      </c>
      <c r="F96" s="598"/>
      <c r="G96" s="598"/>
      <c r="H96" s="598"/>
      <c r="I96" s="598"/>
      <c r="J96" s="598"/>
      <c r="K96" s="598"/>
      <c r="L96" s="598"/>
    </row>
    <row r="97" spans="1:12" ht="23.25" customHeight="1" x14ac:dyDescent="0.3">
      <c r="A97" s="553"/>
      <c r="B97" s="543" t="s">
        <v>374</v>
      </c>
      <c r="C97" s="543"/>
      <c r="D97" s="543"/>
      <c r="E97" s="82" t="s">
        <v>375</v>
      </c>
      <c r="F97" s="82"/>
      <c r="G97" s="82"/>
      <c r="H97" s="82"/>
      <c r="I97" s="82"/>
      <c r="J97" s="82"/>
      <c r="K97" s="82"/>
      <c r="L97" s="82"/>
    </row>
    <row r="98" spans="1:12" ht="23.25" customHeight="1" x14ac:dyDescent="0.3">
      <c r="A98" s="553"/>
      <c r="B98" s="379"/>
      <c r="C98" s="379"/>
      <c r="D98" s="379"/>
      <c r="E98" s="379"/>
      <c r="F98" s="379"/>
      <c r="G98" s="379"/>
      <c r="H98" s="379"/>
      <c r="I98" s="379"/>
      <c r="J98" s="379"/>
      <c r="K98" s="379"/>
      <c r="L98" s="379"/>
    </row>
    <row r="99" spans="1:12" ht="23.25" customHeight="1" x14ac:dyDescent="0.3">
      <c r="A99" s="553"/>
      <c r="B99" s="380" t="s">
        <v>376</v>
      </c>
      <c r="C99" s="379"/>
      <c r="D99" s="379"/>
      <c r="E99" s="379"/>
      <c r="F99" s="379"/>
      <c r="G99" s="379"/>
      <c r="H99" s="379"/>
      <c r="I99" s="379"/>
      <c r="J99" s="379"/>
      <c r="K99" s="379"/>
      <c r="L99" s="379"/>
    </row>
    <row r="100" spans="1:12" ht="39.75" customHeight="1" x14ac:dyDescent="0.3">
      <c r="A100" s="553"/>
      <c r="B100" s="596" t="s">
        <v>377</v>
      </c>
      <c r="C100" s="596"/>
      <c r="D100" s="596"/>
      <c r="E100" s="596"/>
      <c r="F100" s="596"/>
      <c r="G100" s="596"/>
      <c r="H100" s="596"/>
      <c r="I100" s="596"/>
      <c r="J100" s="596"/>
      <c r="K100" s="596"/>
      <c r="L100" s="596"/>
    </row>
    <row r="101" spans="1:12" ht="23.25" customHeight="1" x14ac:dyDescent="0.3">
      <c r="A101" s="553"/>
      <c r="B101" s="82" t="s">
        <v>378</v>
      </c>
      <c r="C101" s="82"/>
      <c r="D101" s="82"/>
      <c r="E101" s="82"/>
      <c r="F101" s="82"/>
      <c r="G101" s="82"/>
      <c r="H101" s="82"/>
      <c r="I101" s="82"/>
      <c r="J101" s="82"/>
      <c r="K101" s="82"/>
      <c r="L101" s="82"/>
    </row>
    <row r="102" spans="1:12" ht="23.25" customHeight="1" x14ac:dyDescent="0.3">
      <c r="A102" s="553"/>
      <c r="B102" s="82" t="s">
        <v>378</v>
      </c>
      <c r="C102" s="82"/>
      <c r="D102" s="82"/>
      <c r="E102" s="82"/>
      <c r="F102" s="82"/>
      <c r="G102" s="82"/>
      <c r="H102" s="82"/>
      <c r="I102" s="82"/>
      <c r="J102" s="82"/>
      <c r="K102" s="82"/>
      <c r="L102" s="82"/>
    </row>
    <row r="103" spans="1:12" ht="23.25" customHeight="1" x14ac:dyDescent="0.3">
      <c r="A103" s="553"/>
      <c r="B103" s="82" t="s">
        <v>378</v>
      </c>
      <c r="C103" s="82"/>
      <c r="D103" s="82"/>
      <c r="E103" s="82"/>
      <c r="F103" s="82"/>
      <c r="G103" s="82"/>
      <c r="H103" s="82"/>
      <c r="I103" s="82"/>
      <c r="J103" s="82"/>
      <c r="K103" s="82"/>
      <c r="L103" s="82"/>
    </row>
    <row r="104" spans="1:12" ht="23.25" customHeight="1" x14ac:dyDescent="0.3">
      <c r="A104" s="553"/>
      <c r="B104" s="82" t="s">
        <v>378</v>
      </c>
      <c r="C104" s="82"/>
      <c r="D104" s="82"/>
      <c r="E104" s="82"/>
      <c r="F104" s="82"/>
      <c r="G104" s="82"/>
      <c r="H104" s="82"/>
      <c r="I104" s="82"/>
      <c r="J104" s="82"/>
      <c r="K104" s="82"/>
      <c r="L104" s="82"/>
    </row>
    <row r="105" spans="1:12" ht="23.25" customHeight="1" x14ac:dyDescent="0.3">
      <c r="A105" s="553"/>
      <c r="B105" s="82" t="s">
        <v>378</v>
      </c>
      <c r="C105" s="82"/>
      <c r="D105" s="82"/>
      <c r="E105" s="82"/>
      <c r="F105" s="82"/>
      <c r="G105" s="82"/>
      <c r="H105" s="82"/>
      <c r="I105" s="82"/>
      <c r="J105" s="82"/>
      <c r="K105" s="82"/>
      <c r="L105" s="82"/>
    </row>
    <row r="106" spans="1:12" ht="23.25" customHeight="1" x14ac:dyDescent="0.3">
      <c r="A106" s="553"/>
      <c r="B106" s="82" t="s">
        <v>378</v>
      </c>
      <c r="C106" s="82"/>
      <c r="D106" s="82"/>
      <c r="E106" s="82"/>
      <c r="F106" s="82"/>
      <c r="G106" s="82"/>
      <c r="H106" s="82"/>
      <c r="I106" s="82"/>
      <c r="J106" s="82"/>
      <c r="K106" s="82"/>
      <c r="L106" s="82"/>
    </row>
    <row r="107" spans="1:12" ht="23.25" customHeight="1" x14ac:dyDescent="0.3">
      <c r="A107" s="553"/>
      <c r="B107" s="82" t="s">
        <v>378</v>
      </c>
      <c r="C107" s="82"/>
      <c r="D107" s="82"/>
      <c r="E107" s="82"/>
      <c r="F107" s="82"/>
      <c r="G107" s="82"/>
      <c r="H107" s="82"/>
      <c r="I107" s="82"/>
      <c r="J107" s="82"/>
      <c r="K107" s="82"/>
      <c r="L107" s="82"/>
    </row>
    <row r="108" spans="1:12" ht="23.25" customHeight="1" x14ac:dyDescent="0.3">
      <c r="A108" s="553"/>
      <c r="B108" s="82" t="s">
        <v>378</v>
      </c>
      <c r="C108" s="82"/>
      <c r="D108" s="82"/>
      <c r="E108" s="82"/>
      <c r="F108" s="82"/>
      <c r="G108" s="82"/>
      <c r="H108" s="82"/>
      <c r="I108" s="82"/>
      <c r="J108" s="82"/>
      <c r="K108" s="82"/>
      <c r="L108" s="82"/>
    </row>
    <row r="109" spans="1:12" ht="23.25" customHeight="1" x14ac:dyDescent="0.3">
      <c r="A109" s="553"/>
      <c r="B109" s="82" t="s">
        <v>378</v>
      </c>
      <c r="C109" s="82"/>
      <c r="D109" s="82"/>
      <c r="E109" s="82"/>
      <c r="F109" s="82"/>
      <c r="G109" s="82"/>
      <c r="H109" s="82"/>
      <c r="I109" s="82"/>
      <c r="J109" s="82"/>
      <c r="K109" s="82"/>
      <c r="L109" s="82"/>
    </row>
    <row r="110" spans="1:12" ht="18.75" customHeight="1" x14ac:dyDescent="0.3">
      <c r="A110" s="553"/>
      <c r="B110" s="373"/>
      <c r="C110" s="373"/>
      <c r="D110" s="373"/>
      <c r="E110" s="373"/>
      <c r="F110" s="373"/>
      <c r="G110" s="373"/>
      <c r="H110" s="373"/>
      <c r="I110" s="373"/>
      <c r="J110" s="373"/>
      <c r="K110" s="373"/>
      <c r="L110" s="373"/>
    </row>
    <row r="111" spans="1:12" ht="54.75" customHeight="1" x14ac:dyDescent="0.3">
      <c r="A111" s="553"/>
      <c r="B111" s="596" t="s">
        <v>379</v>
      </c>
      <c r="C111" s="596"/>
      <c r="D111" s="596"/>
      <c r="E111" s="596"/>
      <c r="F111" s="596"/>
      <c r="G111" s="596"/>
      <c r="H111" s="596"/>
      <c r="I111" s="596"/>
      <c r="J111" s="596"/>
      <c r="K111" s="596"/>
      <c r="L111" s="596"/>
    </row>
    <row r="112" spans="1:12" ht="23.25" customHeight="1" x14ac:dyDescent="0.3">
      <c r="A112" s="553"/>
      <c r="B112" s="82" t="s">
        <v>378</v>
      </c>
      <c r="C112" s="82"/>
      <c r="D112" s="82"/>
      <c r="E112" s="82"/>
      <c r="F112" s="82"/>
      <c r="G112" s="82"/>
      <c r="H112" s="82"/>
      <c r="I112" s="82"/>
      <c r="J112" s="82"/>
      <c r="K112" s="82"/>
      <c r="L112" s="82"/>
    </row>
    <row r="113" spans="1:12" ht="23.25" customHeight="1" x14ac:dyDescent="0.3">
      <c r="A113" s="553"/>
      <c r="B113" s="82" t="s">
        <v>378</v>
      </c>
      <c r="C113" s="82"/>
      <c r="D113" s="82"/>
      <c r="E113" s="82"/>
      <c r="F113" s="82"/>
      <c r="G113" s="82"/>
      <c r="H113" s="82"/>
      <c r="I113" s="82"/>
      <c r="J113" s="82"/>
      <c r="K113" s="82"/>
      <c r="L113" s="82"/>
    </row>
    <row r="114" spans="1:12" ht="23.25" customHeight="1" x14ac:dyDescent="0.3">
      <c r="A114" s="553"/>
      <c r="B114" s="82" t="s">
        <v>378</v>
      </c>
      <c r="C114" s="82"/>
      <c r="D114" s="82"/>
      <c r="E114" s="82"/>
      <c r="F114" s="82"/>
      <c r="G114" s="82"/>
      <c r="H114" s="82"/>
      <c r="I114" s="82"/>
      <c r="J114" s="82"/>
      <c r="K114" s="82"/>
      <c r="L114" s="82"/>
    </row>
    <row r="115" spans="1:12" ht="23.25" customHeight="1" x14ac:dyDescent="0.3">
      <c r="A115" s="553"/>
      <c r="B115" s="82" t="s">
        <v>378</v>
      </c>
      <c r="C115" s="82"/>
      <c r="D115" s="82"/>
      <c r="E115" s="82"/>
      <c r="F115" s="82"/>
      <c r="G115" s="82"/>
      <c r="H115" s="82"/>
      <c r="I115" s="82"/>
      <c r="J115" s="82"/>
      <c r="K115" s="82"/>
      <c r="L115" s="82"/>
    </row>
    <row r="116" spans="1:12" ht="23.25" customHeight="1" x14ac:dyDescent="0.3">
      <c r="A116" s="553"/>
      <c r="B116" s="82" t="s">
        <v>378</v>
      </c>
      <c r="C116" s="82"/>
      <c r="D116" s="82"/>
      <c r="E116" s="82"/>
      <c r="F116" s="82"/>
      <c r="G116" s="82"/>
      <c r="H116" s="82"/>
      <c r="I116" s="82"/>
      <c r="J116" s="82"/>
      <c r="K116" s="82"/>
      <c r="L116" s="82"/>
    </row>
    <row r="117" spans="1:12" ht="23.25" customHeight="1" x14ac:dyDescent="0.3">
      <c r="A117" s="553"/>
      <c r="B117" s="82" t="s">
        <v>378</v>
      </c>
      <c r="C117" s="82"/>
      <c r="D117" s="82"/>
      <c r="E117" s="82"/>
      <c r="F117" s="82"/>
      <c r="G117" s="82"/>
      <c r="H117" s="82"/>
      <c r="I117" s="82"/>
      <c r="J117" s="82"/>
      <c r="K117" s="82"/>
      <c r="L117" s="82"/>
    </row>
    <row r="118" spans="1:12" ht="23.25" customHeight="1" x14ac:dyDescent="0.3">
      <c r="A118" s="553"/>
      <c r="B118" s="82" t="s">
        <v>378</v>
      </c>
      <c r="C118" s="82"/>
      <c r="D118" s="82"/>
      <c r="E118" s="82"/>
      <c r="F118" s="82"/>
      <c r="G118" s="82"/>
      <c r="H118" s="82"/>
      <c r="I118" s="82"/>
      <c r="J118" s="82"/>
      <c r="K118" s="82"/>
      <c r="L118" s="82"/>
    </row>
    <row r="119" spans="1:12" ht="23.25" customHeight="1" x14ac:dyDescent="0.3">
      <c r="A119" s="553"/>
      <c r="B119" s="82" t="s">
        <v>378</v>
      </c>
      <c r="C119" s="82"/>
      <c r="D119" s="82"/>
      <c r="E119" s="82"/>
      <c r="F119" s="82"/>
      <c r="G119" s="82"/>
      <c r="H119" s="82"/>
      <c r="I119" s="82"/>
      <c r="J119" s="82"/>
      <c r="K119" s="82"/>
      <c r="L119" s="82"/>
    </row>
    <row r="120" spans="1:12" ht="23.25" customHeight="1" x14ac:dyDescent="0.3">
      <c r="A120" s="553"/>
      <c r="B120" s="82" t="s">
        <v>378</v>
      </c>
      <c r="C120" s="82"/>
      <c r="D120" s="82"/>
      <c r="E120" s="82"/>
      <c r="F120" s="82"/>
      <c r="G120" s="82"/>
      <c r="H120" s="82"/>
      <c r="I120" s="82"/>
      <c r="J120" s="82"/>
      <c r="K120" s="82"/>
      <c r="L120" s="82"/>
    </row>
    <row r="121" spans="1:12" ht="15.6" x14ac:dyDescent="0.3">
      <c r="A121" s="553"/>
      <c r="B121" s="379"/>
      <c r="C121" s="379"/>
      <c r="D121" s="379"/>
      <c r="E121" s="379"/>
      <c r="F121" s="379"/>
      <c r="G121" s="379"/>
      <c r="H121" s="379"/>
      <c r="I121" s="379"/>
      <c r="J121" s="379"/>
      <c r="K121" s="379"/>
      <c r="L121" s="379"/>
    </row>
    <row r="122" spans="1:12" ht="32.25" customHeight="1" x14ac:dyDescent="0.3">
      <c r="A122" s="553"/>
      <c r="B122" s="593" t="s">
        <v>380</v>
      </c>
      <c r="C122" s="593"/>
      <c r="D122" s="593"/>
      <c r="E122" s="593"/>
      <c r="F122" s="593"/>
      <c r="G122" s="593"/>
      <c r="H122" s="593"/>
      <c r="I122" s="593"/>
      <c r="J122" s="593"/>
      <c r="K122" s="593"/>
      <c r="L122" s="593"/>
    </row>
    <row r="123" spans="1:12" ht="24" customHeight="1" x14ac:dyDescent="0.3">
      <c r="A123" s="553"/>
      <c r="B123" s="82" t="s">
        <v>378</v>
      </c>
      <c r="C123" s="82"/>
      <c r="D123" s="82"/>
      <c r="E123" s="82"/>
      <c r="F123" s="82"/>
      <c r="G123" s="82"/>
      <c r="H123" s="82"/>
      <c r="I123" s="82"/>
      <c r="J123" s="82"/>
      <c r="K123" s="82"/>
      <c r="L123" s="82"/>
    </row>
    <row r="124" spans="1:12" ht="24" customHeight="1" x14ac:dyDescent="0.3">
      <c r="A124" s="553"/>
      <c r="B124" s="82" t="s">
        <v>378</v>
      </c>
      <c r="C124" s="82"/>
      <c r="D124" s="82"/>
      <c r="E124" s="82"/>
      <c r="F124" s="82"/>
      <c r="G124" s="82"/>
      <c r="H124" s="82"/>
      <c r="I124" s="82"/>
      <c r="J124" s="82"/>
      <c r="K124" s="82"/>
      <c r="L124" s="82"/>
    </row>
    <row r="125" spans="1:12" ht="24" customHeight="1" x14ac:dyDescent="0.3">
      <c r="A125" s="553"/>
      <c r="B125" s="82" t="s">
        <v>378</v>
      </c>
      <c r="C125" s="82"/>
      <c r="D125" s="82"/>
      <c r="E125" s="82"/>
      <c r="F125" s="82"/>
      <c r="G125" s="82"/>
      <c r="H125" s="82"/>
      <c r="I125" s="82"/>
      <c r="J125" s="82"/>
      <c r="K125" s="82"/>
      <c r="L125" s="82"/>
    </row>
    <row r="126" spans="1:12" ht="24" customHeight="1" x14ac:dyDescent="0.3">
      <c r="A126" s="553"/>
      <c r="B126" s="82" t="s">
        <v>378</v>
      </c>
      <c r="C126" s="82"/>
      <c r="D126" s="82"/>
      <c r="E126" s="82"/>
      <c r="F126" s="82"/>
      <c r="G126" s="82"/>
      <c r="H126" s="82"/>
      <c r="I126" s="82"/>
      <c r="J126" s="82"/>
      <c r="K126" s="82"/>
      <c r="L126" s="82"/>
    </row>
    <row r="127" spans="1:12" ht="24" customHeight="1" x14ac:dyDescent="0.3">
      <c r="A127" s="553"/>
      <c r="B127" s="82" t="s">
        <v>378</v>
      </c>
      <c r="C127" s="82"/>
      <c r="D127" s="82"/>
      <c r="E127" s="82"/>
      <c r="F127" s="82"/>
      <c r="G127" s="82"/>
      <c r="H127" s="82"/>
      <c r="I127" s="82"/>
      <c r="J127" s="82"/>
      <c r="K127" s="82"/>
      <c r="L127" s="82"/>
    </row>
    <row r="128" spans="1:12" ht="24" customHeight="1" x14ac:dyDescent="0.3">
      <c r="A128" s="553"/>
      <c r="B128" s="82" t="s">
        <v>378</v>
      </c>
      <c r="C128" s="82"/>
      <c r="D128" s="82"/>
      <c r="E128" s="82"/>
      <c r="F128" s="82"/>
      <c r="G128" s="82"/>
      <c r="H128" s="82"/>
      <c r="I128" s="82"/>
      <c r="J128" s="82"/>
      <c r="K128" s="82"/>
      <c r="L128" s="82"/>
    </row>
    <row r="129" spans="1:12" ht="24" customHeight="1" x14ac:dyDescent="0.3">
      <c r="A129" s="553"/>
      <c r="B129" s="82" t="s">
        <v>378</v>
      </c>
      <c r="C129" s="82"/>
      <c r="D129" s="82"/>
      <c r="E129" s="82"/>
      <c r="F129" s="82"/>
      <c r="G129" s="82"/>
      <c r="H129" s="82"/>
      <c r="I129" s="82"/>
      <c r="J129" s="82"/>
      <c r="K129" s="82"/>
      <c r="L129" s="82"/>
    </row>
    <row r="130" spans="1:12" ht="24" customHeight="1" x14ac:dyDescent="0.3">
      <c r="A130" s="553"/>
      <c r="B130" s="82" t="s">
        <v>378</v>
      </c>
      <c r="C130" s="82"/>
      <c r="D130" s="82"/>
      <c r="E130" s="82"/>
      <c r="F130" s="82"/>
      <c r="G130" s="82"/>
      <c r="H130" s="82"/>
      <c r="I130" s="82"/>
      <c r="J130" s="82"/>
      <c r="K130" s="82"/>
      <c r="L130" s="82"/>
    </row>
    <row r="131" spans="1:12" ht="24" customHeight="1" x14ac:dyDescent="0.3">
      <c r="A131" s="553"/>
      <c r="B131" s="82" t="s">
        <v>378</v>
      </c>
      <c r="C131" s="82"/>
      <c r="D131" s="82"/>
      <c r="E131" s="82"/>
      <c r="F131" s="82"/>
      <c r="G131" s="82"/>
      <c r="H131" s="82"/>
      <c r="I131" s="82"/>
      <c r="J131" s="82"/>
      <c r="K131" s="82"/>
      <c r="L131" s="82"/>
    </row>
    <row r="132" spans="1:12" ht="24" customHeight="1" x14ac:dyDescent="0.3">
      <c r="A132" s="553"/>
      <c r="B132" s="82"/>
      <c r="C132" s="82"/>
      <c r="D132" s="82"/>
      <c r="E132" s="82"/>
      <c r="F132" s="82"/>
      <c r="G132" s="82"/>
      <c r="H132" s="82"/>
      <c r="I132" s="82"/>
      <c r="J132" s="82"/>
      <c r="K132" s="82"/>
      <c r="L132" s="82"/>
    </row>
  </sheetData>
  <mergeCells count="36">
    <mergeCell ref="B3:L3"/>
    <mergeCell ref="C45:F45"/>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 ref="C44:F44"/>
    <mergeCell ref="B89:E89"/>
    <mergeCell ref="C46:F46"/>
    <mergeCell ref="C47:F47"/>
    <mergeCell ref="B55:F55"/>
    <mergeCell ref="B57:L57"/>
    <mergeCell ref="B63:L63"/>
    <mergeCell ref="B67:F67"/>
    <mergeCell ref="H70:L70"/>
    <mergeCell ref="B73:L73"/>
    <mergeCell ref="B78:E78"/>
    <mergeCell ref="H81:L81"/>
    <mergeCell ref="B84:L84"/>
    <mergeCell ref="B122:L122"/>
    <mergeCell ref="B94:D94"/>
    <mergeCell ref="E94:L94"/>
    <mergeCell ref="E96:L96"/>
    <mergeCell ref="B97:D97"/>
    <mergeCell ref="B100:L100"/>
    <mergeCell ref="B111:L111"/>
  </mergeCells>
  <hyperlinks>
    <hyperlink ref="M1" location="Tartalom!B1" display="tartalom" xr:uid="{00000000-0004-0000-0900-000000000000}"/>
    <hyperlink ref="M3" location="'PM-KV-03-01'!C71" display="folyamatábra" xr:uid="{00000000-0004-0000-0900-000001000000}"/>
  </hyperlinks>
  <pageMargins left="0.70866141732283472" right="0.70866141732283472" top="0.74803149606299213" bottom="0.74803149606299213" header="0.31496062992125984" footer="0.31496062992125984"/>
  <pageSetup paperSize="9" scale="78" fitToHeight="4" orientation="portrait" r:id="rId1"/>
  <headerFooter>
    <oddFooter>&amp;L&amp;F/&amp;A&amp;C&amp;P/&amp;N&amp;RDigitAudit/AuditIroda</oddFooter>
  </headerFooter>
  <rowBreaks count="1" manualBreakCount="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34"/>
  <sheetViews>
    <sheetView showGridLines="0" zoomScaleNormal="100" workbookViewId="0">
      <selection activeCell="B1" sqref="B1"/>
    </sheetView>
  </sheetViews>
  <sheetFormatPr defaultRowHeight="12" x14ac:dyDescent="0.25"/>
  <cols>
    <col min="1" max="1" width="10.44140625" style="5" customWidth="1"/>
    <col min="2" max="15" width="10" style="5" customWidth="1"/>
    <col min="16" max="256" width="9.109375" style="5"/>
    <col min="257" max="257" width="10.44140625" style="5" customWidth="1"/>
    <col min="258" max="271" width="10" style="5" customWidth="1"/>
    <col min="272" max="512" width="9.109375" style="5"/>
    <col min="513" max="513" width="10.44140625" style="5" customWidth="1"/>
    <col min="514" max="527" width="10" style="5" customWidth="1"/>
    <col min="528" max="768" width="9.109375" style="5"/>
    <col min="769" max="769" width="10.44140625" style="5" customWidth="1"/>
    <col min="770" max="783" width="10" style="5" customWidth="1"/>
    <col min="784" max="1024" width="9.109375" style="5"/>
    <col min="1025" max="1025" width="10.44140625" style="5" customWidth="1"/>
    <col min="1026" max="1039" width="10" style="5" customWidth="1"/>
    <col min="1040" max="1280" width="9.109375" style="5"/>
    <col min="1281" max="1281" width="10.44140625" style="5" customWidth="1"/>
    <col min="1282" max="1295" width="10" style="5" customWidth="1"/>
    <col min="1296" max="1536" width="9.109375" style="5"/>
    <col min="1537" max="1537" width="10.44140625" style="5" customWidth="1"/>
    <col min="1538" max="1551" width="10" style="5" customWidth="1"/>
    <col min="1552" max="1792" width="9.109375" style="5"/>
    <col min="1793" max="1793" width="10.44140625" style="5" customWidth="1"/>
    <col min="1794" max="1807" width="10" style="5" customWidth="1"/>
    <col min="1808" max="2048" width="9.109375" style="5"/>
    <col min="2049" max="2049" width="10.44140625" style="5" customWidth="1"/>
    <col min="2050" max="2063" width="10" style="5" customWidth="1"/>
    <col min="2064" max="2304" width="9.109375" style="5"/>
    <col min="2305" max="2305" width="10.44140625" style="5" customWidth="1"/>
    <col min="2306" max="2319" width="10" style="5" customWidth="1"/>
    <col min="2320" max="2560" width="9.109375" style="5"/>
    <col min="2561" max="2561" width="10.44140625" style="5" customWidth="1"/>
    <col min="2562" max="2575" width="10" style="5" customWidth="1"/>
    <col min="2576" max="2816" width="9.109375" style="5"/>
    <col min="2817" max="2817" width="10.44140625" style="5" customWidth="1"/>
    <col min="2818" max="2831" width="10" style="5" customWidth="1"/>
    <col min="2832" max="3072" width="9.109375" style="5"/>
    <col min="3073" max="3073" width="10.44140625" style="5" customWidth="1"/>
    <col min="3074" max="3087" width="10" style="5" customWidth="1"/>
    <col min="3088" max="3328" width="9.109375" style="5"/>
    <col min="3329" max="3329" width="10.44140625" style="5" customWidth="1"/>
    <col min="3330" max="3343" width="10" style="5" customWidth="1"/>
    <col min="3344" max="3584" width="9.109375" style="5"/>
    <col min="3585" max="3585" width="10.44140625" style="5" customWidth="1"/>
    <col min="3586" max="3599" width="10" style="5" customWidth="1"/>
    <col min="3600" max="3840" width="9.109375" style="5"/>
    <col min="3841" max="3841" width="10.44140625" style="5" customWidth="1"/>
    <col min="3842" max="3855" width="10" style="5" customWidth="1"/>
    <col min="3856" max="4096" width="9.109375" style="5"/>
    <col min="4097" max="4097" width="10.44140625" style="5" customWidth="1"/>
    <col min="4098" max="4111" width="10" style="5" customWidth="1"/>
    <col min="4112" max="4352" width="9.109375" style="5"/>
    <col min="4353" max="4353" width="10.44140625" style="5" customWidth="1"/>
    <col min="4354" max="4367" width="10" style="5" customWidth="1"/>
    <col min="4368" max="4608" width="9.109375" style="5"/>
    <col min="4609" max="4609" width="10.44140625" style="5" customWidth="1"/>
    <col min="4610" max="4623" width="10" style="5" customWidth="1"/>
    <col min="4624" max="4864" width="9.109375" style="5"/>
    <col min="4865" max="4865" width="10.44140625" style="5" customWidth="1"/>
    <col min="4866" max="4879" width="10" style="5" customWidth="1"/>
    <col min="4880" max="5120" width="9.109375" style="5"/>
    <col min="5121" max="5121" width="10.44140625" style="5" customWidth="1"/>
    <col min="5122" max="5135" width="10" style="5" customWidth="1"/>
    <col min="5136" max="5376" width="9.109375" style="5"/>
    <col min="5377" max="5377" width="10.44140625" style="5" customWidth="1"/>
    <col min="5378" max="5391" width="10" style="5" customWidth="1"/>
    <col min="5392" max="5632" width="9.109375" style="5"/>
    <col min="5633" max="5633" width="10.44140625" style="5" customWidth="1"/>
    <col min="5634" max="5647" width="10" style="5" customWidth="1"/>
    <col min="5648" max="5888" width="9.109375" style="5"/>
    <col min="5889" max="5889" width="10.44140625" style="5" customWidth="1"/>
    <col min="5890" max="5903" width="10" style="5" customWidth="1"/>
    <col min="5904" max="6144" width="9.109375" style="5"/>
    <col min="6145" max="6145" width="10.44140625" style="5" customWidth="1"/>
    <col min="6146" max="6159" width="10" style="5" customWidth="1"/>
    <col min="6160" max="6400" width="9.109375" style="5"/>
    <col min="6401" max="6401" width="10.44140625" style="5" customWidth="1"/>
    <col min="6402" max="6415" width="10" style="5" customWidth="1"/>
    <col min="6416" max="6656" width="9.109375" style="5"/>
    <col min="6657" max="6657" width="10.44140625" style="5" customWidth="1"/>
    <col min="6658" max="6671" width="10" style="5" customWidth="1"/>
    <col min="6672" max="6912" width="9.109375" style="5"/>
    <col min="6913" max="6913" width="10.44140625" style="5" customWidth="1"/>
    <col min="6914" max="6927" width="10" style="5" customWidth="1"/>
    <col min="6928" max="7168" width="9.109375" style="5"/>
    <col min="7169" max="7169" width="10.44140625" style="5" customWidth="1"/>
    <col min="7170" max="7183" width="10" style="5" customWidth="1"/>
    <col min="7184" max="7424" width="9.109375" style="5"/>
    <col min="7425" max="7425" width="10.44140625" style="5" customWidth="1"/>
    <col min="7426" max="7439" width="10" style="5" customWidth="1"/>
    <col min="7440" max="7680" width="9.109375" style="5"/>
    <col min="7681" max="7681" width="10.44140625" style="5" customWidth="1"/>
    <col min="7682" max="7695" width="10" style="5" customWidth="1"/>
    <col min="7696" max="7936" width="9.109375" style="5"/>
    <col min="7937" max="7937" width="10.44140625" style="5" customWidth="1"/>
    <col min="7938" max="7951" width="10" style="5" customWidth="1"/>
    <col min="7952" max="8192" width="9.109375" style="5"/>
    <col min="8193" max="8193" width="10.44140625" style="5" customWidth="1"/>
    <col min="8194" max="8207" width="10" style="5" customWidth="1"/>
    <col min="8208" max="8448" width="9.109375" style="5"/>
    <col min="8449" max="8449" width="10.44140625" style="5" customWidth="1"/>
    <col min="8450" max="8463" width="10" style="5" customWidth="1"/>
    <col min="8464" max="8704" width="9.109375" style="5"/>
    <col min="8705" max="8705" width="10.44140625" style="5" customWidth="1"/>
    <col min="8706" max="8719" width="10" style="5" customWidth="1"/>
    <col min="8720" max="8960" width="9.109375" style="5"/>
    <col min="8961" max="8961" width="10.44140625" style="5" customWidth="1"/>
    <col min="8962" max="8975" width="10" style="5" customWidth="1"/>
    <col min="8976" max="9216" width="9.109375" style="5"/>
    <col min="9217" max="9217" width="10.44140625" style="5" customWidth="1"/>
    <col min="9218" max="9231" width="10" style="5" customWidth="1"/>
    <col min="9232" max="9472" width="9.109375" style="5"/>
    <col min="9473" max="9473" width="10.44140625" style="5" customWidth="1"/>
    <col min="9474" max="9487" width="10" style="5" customWidth="1"/>
    <col min="9488" max="9728" width="9.109375" style="5"/>
    <col min="9729" max="9729" width="10.44140625" style="5" customWidth="1"/>
    <col min="9730" max="9743" width="10" style="5" customWidth="1"/>
    <col min="9744" max="9984" width="9.109375" style="5"/>
    <col min="9985" max="9985" width="10.44140625" style="5" customWidth="1"/>
    <col min="9986" max="9999" width="10" style="5" customWidth="1"/>
    <col min="10000" max="10240" width="9.109375" style="5"/>
    <col min="10241" max="10241" width="10.44140625" style="5" customWidth="1"/>
    <col min="10242" max="10255" width="10" style="5" customWidth="1"/>
    <col min="10256" max="10496" width="9.109375" style="5"/>
    <col min="10497" max="10497" width="10.44140625" style="5" customWidth="1"/>
    <col min="10498" max="10511" width="10" style="5" customWidth="1"/>
    <col min="10512" max="10752" width="9.109375" style="5"/>
    <col min="10753" max="10753" width="10.44140625" style="5" customWidth="1"/>
    <col min="10754" max="10767" width="10" style="5" customWidth="1"/>
    <col min="10768" max="11008" width="9.109375" style="5"/>
    <col min="11009" max="11009" width="10.44140625" style="5" customWidth="1"/>
    <col min="11010" max="11023" width="10" style="5" customWidth="1"/>
    <col min="11024" max="11264" width="9.109375" style="5"/>
    <col min="11265" max="11265" width="10.44140625" style="5" customWidth="1"/>
    <col min="11266" max="11279" width="10" style="5" customWidth="1"/>
    <col min="11280" max="11520" width="9.109375" style="5"/>
    <col min="11521" max="11521" width="10.44140625" style="5" customWidth="1"/>
    <col min="11522" max="11535" width="10" style="5" customWidth="1"/>
    <col min="11536" max="11776" width="9.109375" style="5"/>
    <col min="11777" max="11777" width="10.44140625" style="5" customWidth="1"/>
    <col min="11778" max="11791" width="10" style="5" customWidth="1"/>
    <col min="11792" max="12032" width="9.109375" style="5"/>
    <col min="12033" max="12033" width="10.44140625" style="5" customWidth="1"/>
    <col min="12034" max="12047" width="10" style="5" customWidth="1"/>
    <col min="12048" max="12288" width="9.109375" style="5"/>
    <col min="12289" max="12289" width="10.44140625" style="5" customWidth="1"/>
    <col min="12290" max="12303" width="10" style="5" customWidth="1"/>
    <col min="12304" max="12544" width="9.109375" style="5"/>
    <col min="12545" max="12545" width="10.44140625" style="5" customWidth="1"/>
    <col min="12546" max="12559" width="10" style="5" customWidth="1"/>
    <col min="12560" max="12800" width="9.109375" style="5"/>
    <col min="12801" max="12801" width="10.44140625" style="5" customWidth="1"/>
    <col min="12802" max="12815" width="10" style="5" customWidth="1"/>
    <col min="12816" max="13056" width="9.109375" style="5"/>
    <col min="13057" max="13057" width="10.44140625" style="5" customWidth="1"/>
    <col min="13058" max="13071" width="10" style="5" customWidth="1"/>
    <col min="13072" max="13312" width="9.109375" style="5"/>
    <col min="13313" max="13313" width="10.44140625" style="5" customWidth="1"/>
    <col min="13314" max="13327" width="10" style="5" customWidth="1"/>
    <col min="13328" max="13568" width="9.109375" style="5"/>
    <col min="13569" max="13569" width="10.44140625" style="5" customWidth="1"/>
    <col min="13570" max="13583" width="10" style="5" customWidth="1"/>
    <col min="13584" max="13824" width="9.109375" style="5"/>
    <col min="13825" max="13825" width="10.44140625" style="5" customWidth="1"/>
    <col min="13826" max="13839" width="10" style="5" customWidth="1"/>
    <col min="13840" max="14080" width="9.109375" style="5"/>
    <col min="14081" max="14081" width="10.44140625" style="5" customWidth="1"/>
    <col min="14082" max="14095" width="10" style="5" customWidth="1"/>
    <col min="14096" max="14336" width="9.109375" style="5"/>
    <col min="14337" max="14337" width="10.44140625" style="5" customWidth="1"/>
    <col min="14338" max="14351" width="10" style="5" customWidth="1"/>
    <col min="14352" max="14592" width="9.109375" style="5"/>
    <col min="14593" max="14593" width="10.44140625" style="5" customWidth="1"/>
    <col min="14594" max="14607" width="10" style="5" customWidth="1"/>
    <col min="14608" max="14848" width="9.109375" style="5"/>
    <col min="14849" max="14849" width="10.44140625" style="5" customWidth="1"/>
    <col min="14850" max="14863" width="10" style="5" customWidth="1"/>
    <col min="14864" max="15104" width="9.109375" style="5"/>
    <col min="15105" max="15105" width="10.44140625" style="5" customWidth="1"/>
    <col min="15106" max="15119" width="10" style="5" customWidth="1"/>
    <col min="15120" max="15360" width="9.109375" style="5"/>
    <col min="15361" max="15361" width="10.44140625" style="5" customWidth="1"/>
    <col min="15362" max="15375" width="10" style="5" customWidth="1"/>
    <col min="15376" max="15616" width="9.109375" style="5"/>
    <col min="15617" max="15617" width="10.44140625" style="5" customWidth="1"/>
    <col min="15618" max="15631" width="10" style="5" customWidth="1"/>
    <col min="15632" max="15872" width="9.109375" style="5"/>
    <col min="15873" max="15873" width="10.44140625" style="5" customWidth="1"/>
    <col min="15874" max="15887" width="10" style="5" customWidth="1"/>
    <col min="15888" max="16128" width="9.109375" style="5"/>
    <col min="16129" max="16129" width="10.44140625" style="5" customWidth="1"/>
    <col min="16130" max="16143" width="10" style="5" customWidth="1"/>
    <col min="16144" max="16384" width="9.109375" style="5"/>
  </cols>
  <sheetData>
    <row r="1" spans="2:13" ht="14.4" x14ac:dyDescent="0.3">
      <c r="B1" s="42" t="s">
        <v>381</v>
      </c>
      <c r="J1" s="44"/>
      <c r="K1" s="43" t="s">
        <v>1</v>
      </c>
      <c r="L1" s="5">
        <f>Alapa!C1</f>
        <v>0</v>
      </c>
      <c r="M1" s="44" t="s">
        <v>2</v>
      </c>
    </row>
    <row r="2" spans="2:13" ht="15.6" x14ac:dyDescent="0.3">
      <c r="B2" s="42"/>
      <c r="J2" s="44"/>
      <c r="K2" s="43"/>
      <c r="M2" s="45" t="s">
        <v>3</v>
      </c>
    </row>
    <row r="3" spans="2:13" ht="14.4" x14ac:dyDescent="0.3">
      <c r="M3" s="44" t="s">
        <v>71</v>
      </c>
    </row>
    <row r="4" spans="2:13" ht="15.6" x14ac:dyDescent="0.3">
      <c r="B4" s="594" t="s">
        <v>688</v>
      </c>
      <c r="C4" s="594"/>
      <c r="D4" s="594"/>
      <c r="E4" s="594"/>
      <c r="F4" s="594"/>
      <c r="G4" s="594"/>
      <c r="H4" s="594"/>
      <c r="I4" s="594"/>
      <c r="J4" s="594"/>
      <c r="K4" s="594"/>
      <c r="L4" s="594"/>
    </row>
    <row r="5" spans="2:13" ht="20.399999999999999" x14ac:dyDescent="0.35">
      <c r="B5" s="82" t="s">
        <v>681</v>
      </c>
      <c r="C5" s="82"/>
      <c r="D5" s="69"/>
      <c r="E5" s="69"/>
      <c r="F5" s="69"/>
      <c r="G5" s="69"/>
      <c r="H5" s="69"/>
      <c r="I5" s="69"/>
      <c r="J5" s="69"/>
      <c r="K5" s="48"/>
      <c r="L5" s="70"/>
    </row>
    <row r="6" spans="2:13" ht="15.6" x14ac:dyDescent="0.3">
      <c r="B6" s="196" t="s">
        <v>75</v>
      </c>
      <c r="C6" s="434">
        <f>Alapa!C17</f>
        <v>0</v>
      </c>
      <c r="D6" s="71"/>
      <c r="E6" s="71"/>
      <c r="F6" s="71"/>
      <c r="G6" s="71"/>
      <c r="H6" s="71"/>
      <c r="I6" s="71"/>
      <c r="J6" s="71"/>
      <c r="K6" s="71"/>
      <c r="L6" s="71"/>
    </row>
    <row r="7" spans="2:13" ht="15.6" x14ac:dyDescent="0.3">
      <c r="B7" s="196" t="s">
        <v>76</v>
      </c>
      <c r="C7" s="434">
        <f>Alapa!C18</f>
        <v>0</v>
      </c>
      <c r="D7" s="71"/>
      <c r="E7" s="71"/>
      <c r="F7" s="71"/>
      <c r="G7" s="71"/>
      <c r="H7" s="71"/>
      <c r="I7" s="71"/>
      <c r="J7" s="71"/>
      <c r="K7" s="71"/>
      <c r="L7" s="71"/>
    </row>
    <row r="8" spans="2:13" ht="24.75" customHeight="1" x14ac:dyDescent="0.3">
      <c r="B8" s="71"/>
      <c r="C8" s="71"/>
      <c r="D8" s="71"/>
      <c r="E8" s="71"/>
      <c r="F8" s="71"/>
      <c r="G8" s="71"/>
      <c r="H8" s="71"/>
      <c r="I8" s="71"/>
      <c r="J8" s="71"/>
      <c r="K8" s="71"/>
      <c r="L8" s="71"/>
    </row>
    <row r="9" spans="2:13" ht="24.75" customHeight="1" x14ac:dyDescent="0.3">
      <c r="B9" s="71"/>
      <c r="C9" s="71"/>
      <c r="D9" s="71"/>
      <c r="E9" s="71"/>
      <c r="F9" s="71"/>
      <c r="G9" s="71"/>
      <c r="H9" s="71"/>
      <c r="I9" s="71"/>
      <c r="J9" s="71"/>
      <c r="K9" s="71"/>
      <c r="L9" s="71"/>
    </row>
    <row r="10" spans="2:13" ht="17.399999999999999" x14ac:dyDescent="0.3">
      <c r="B10" s="568" t="s">
        <v>687</v>
      </c>
      <c r="C10" s="568"/>
      <c r="D10" s="568"/>
      <c r="E10" s="568"/>
      <c r="F10" s="568"/>
      <c r="G10" s="568"/>
      <c r="H10" s="568"/>
      <c r="I10" s="568"/>
      <c r="J10" s="568"/>
      <c r="K10" s="568"/>
      <c r="L10" s="568"/>
    </row>
    <row r="11" spans="2:13" ht="17.399999999999999" x14ac:dyDescent="0.3">
      <c r="B11" s="432"/>
      <c r="C11" s="432"/>
      <c r="D11" s="432"/>
      <c r="E11" s="432"/>
      <c r="F11" s="432"/>
      <c r="G11" s="432"/>
      <c r="H11" s="432"/>
      <c r="I11" s="432"/>
      <c r="J11" s="432"/>
      <c r="K11" s="432"/>
      <c r="L11" s="432"/>
    </row>
    <row r="12" spans="2:13" ht="19.5" customHeight="1" x14ac:dyDescent="0.3">
      <c r="B12" s="78"/>
      <c r="C12" s="208"/>
      <c r="D12" s="82"/>
      <c r="E12" s="82"/>
      <c r="F12" s="82"/>
      <c r="G12" s="82"/>
      <c r="H12" s="82"/>
      <c r="I12" s="82"/>
      <c r="J12" s="82"/>
      <c r="K12" s="82"/>
      <c r="L12" s="82"/>
    </row>
    <row r="13" spans="2:13" ht="20.25" customHeight="1" x14ac:dyDescent="0.3">
      <c r="B13" s="549" t="s">
        <v>689</v>
      </c>
      <c r="C13" s="549"/>
      <c r="D13" s="549"/>
      <c r="E13" s="549"/>
      <c r="F13" s="549"/>
      <c r="G13" s="549"/>
      <c r="H13" s="549"/>
      <c r="I13" s="549"/>
      <c r="J13" s="549"/>
      <c r="K13" s="549"/>
      <c r="L13" s="549"/>
    </row>
    <row r="14" spans="2:13" ht="20.25" customHeight="1" x14ac:dyDescent="0.3">
      <c r="B14" s="78"/>
      <c r="C14" s="503" t="s">
        <v>75</v>
      </c>
      <c r="D14" s="503"/>
      <c r="E14" s="82" t="s">
        <v>382</v>
      </c>
      <c r="F14" s="82"/>
      <c r="G14" s="82"/>
      <c r="H14" s="82"/>
      <c r="I14" s="82"/>
      <c r="J14" s="82"/>
      <c r="K14" s="82"/>
      <c r="L14" s="78"/>
    </row>
    <row r="15" spans="2:13" ht="20.25" customHeight="1" x14ac:dyDescent="0.3">
      <c r="B15" s="78"/>
      <c r="C15" s="503" t="s">
        <v>175</v>
      </c>
      <c r="D15" s="503"/>
      <c r="E15" s="82" t="s">
        <v>382</v>
      </c>
      <c r="F15" s="82"/>
      <c r="G15" s="82"/>
      <c r="H15" s="82"/>
      <c r="I15" s="82"/>
      <c r="J15" s="82"/>
      <c r="K15" s="82"/>
      <c r="L15" s="78"/>
    </row>
    <row r="16" spans="2:13" ht="20.25" customHeight="1" x14ac:dyDescent="0.3">
      <c r="B16" s="78"/>
      <c r="C16" s="431"/>
      <c r="D16" s="431"/>
      <c r="E16" s="82"/>
      <c r="F16" s="82"/>
      <c r="G16" s="82"/>
      <c r="H16" s="82"/>
      <c r="I16" s="82"/>
      <c r="J16" s="82"/>
      <c r="K16" s="82"/>
      <c r="L16" s="78"/>
    </row>
    <row r="17" spans="2:12" ht="20.25" customHeight="1" x14ac:dyDescent="0.3">
      <c r="B17" s="78"/>
      <c r="C17" s="78"/>
      <c r="D17" s="78"/>
      <c r="E17" s="78"/>
      <c r="F17" s="78"/>
      <c r="G17" s="78"/>
      <c r="H17" s="78"/>
      <c r="I17" s="78"/>
      <c r="J17" s="78"/>
      <c r="K17" s="78"/>
      <c r="L17" s="78"/>
    </row>
    <row r="18" spans="2:12" ht="16.2" x14ac:dyDescent="0.35">
      <c r="B18" s="549" t="s">
        <v>793</v>
      </c>
      <c r="C18" s="549"/>
      <c r="D18" s="549"/>
      <c r="E18" s="549"/>
      <c r="F18" s="549"/>
      <c r="G18" s="549"/>
      <c r="H18" s="549"/>
      <c r="I18" s="549"/>
      <c r="J18" s="549"/>
      <c r="K18" s="549"/>
      <c r="L18" s="549"/>
    </row>
    <row r="19" spans="2:12" ht="20.25" customHeight="1" x14ac:dyDescent="0.3">
      <c r="B19" s="78"/>
      <c r="C19" s="503" t="s">
        <v>75</v>
      </c>
      <c r="D19" s="503"/>
      <c r="E19" s="82" t="s">
        <v>382</v>
      </c>
      <c r="F19" s="82"/>
      <c r="G19" s="82"/>
      <c r="H19" s="82"/>
      <c r="I19" s="82"/>
      <c r="J19" s="82"/>
      <c r="K19" s="82"/>
      <c r="L19" s="78"/>
    </row>
    <row r="20" spans="2:12" ht="20.25" customHeight="1" x14ac:dyDescent="0.3">
      <c r="B20" s="78"/>
      <c r="C20" s="503" t="s">
        <v>175</v>
      </c>
      <c r="D20" s="503"/>
      <c r="E20" s="82" t="s">
        <v>382</v>
      </c>
      <c r="F20" s="82"/>
      <c r="G20" s="82"/>
      <c r="H20" s="82"/>
      <c r="I20" s="82"/>
      <c r="J20" s="82"/>
      <c r="K20" s="82"/>
      <c r="L20" s="78"/>
    </row>
    <row r="21" spans="2:12" ht="15.6" x14ac:dyDescent="0.3">
      <c r="B21" s="78"/>
      <c r="C21" s="78"/>
      <c r="D21" s="78"/>
      <c r="E21" s="78"/>
      <c r="F21" s="78"/>
      <c r="G21" s="78"/>
      <c r="H21" s="78"/>
      <c r="I21" s="78"/>
      <c r="J21" s="78"/>
      <c r="K21" s="78"/>
      <c r="L21" s="78"/>
    </row>
    <row r="22" spans="2:12" ht="49.2" customHeight="1" x14ac:dyDescent="0.3">
      <c r="B22" s="602" t="s">
        <v>792</v>
      </c>
      <c r="C22" s="602"/>
      <c r="D22" s="602"/>
      <c r="E22" s="602"/>
      <c r="F22" s="602"/>
      <c r="G22" s="602"/>
      <c r="H22" s="602"/>
      <c r="I22" s="602"/>
      <c r="J22" s="602"/>
      <c r="K22" s="602"/>
      <c r="L22" s="78"/>
    </row>
    <row r="23" spans="2:12" ht="15.6" x14ac:dyDescent="0.3">
      <c r="B23" s="78"/>
      <c r="C23" s="78"/>
      <c r="D23" s="78"/>
      <c r="E23" s="78"/>
      <c r="F23" s="78"/>
      <c r="G23" s="78"/>
      <c r="H23" s="78"/>
      <c r="I23" s="78"/>
      <c r="J23" s="78"/>
      <c r="K23" s="78"/>
      <c r="L23" s="78"/>
    </row>
    <row r="24" spans="2:12" ht="15.6" x14ac:dyDescent="0.3">
      <c r="B24" s="78"/>
      <c r="C24" s="78"/>
      <c r="D24" s="78"/>
      <c r="E24" s="78"/>
      <c r="F24" s="78"/>
      <c r="G24" s="78"/>
      <c r="H24" s="78"/>
      <c r="I24" s="78"/>
      <c r="J24" s="78"/>
      <c r="K24" s="78"/>
      <c r="L24" s="78"/>
    </row>
    <row r="25" spans="2:12" ht="15.6" x14ac:dyDescent="0.3">
      <c r="B25" s="82" t="s">
        <v>85</v>
      </c>
      <c r="C25" s="83" t="s">
        <v>86</v>
      </c>
      <c r="D25" s="83"/>
      <c r="E25" s="72" t="s">
        <v>87</v>
      </c>
      <c r="F25" s="72"/>
      <c r="G25" s="72"/>
      <c r="H25" s="72"/>
      <c r="I25" s="72"/>
      <c r="J25" s="72"/>
      <c r="K25" s="72"/>
      <c r="L25" s="72"/>
    </row>
    <row r="26" spans="2:12" ht="15.6" x14ac:dyDescent="0.3">
      <c r="B26" s="78"/>
      <c r="C26" s="78"/>
      <c r="D26" s="78"/>
      <c r="E26" s="78"/>
      <c r="F26" s="78"/>
      <c r="G26" s="78"/>
      <c r="H26" s="78"/>
      <c r="I26" s="78"/>
      <c r="J26" s="78"/>
      <c r="K26" s="78"/>
      <c r="L26" s="78"/>
    </row>
    <row r="27" spans="2:12" ht="15.6" x14ac:dyDescent="0.3">
      <c r="B27" s="78"/>
      <c r="C27" s="78"/>
      <c r="D27" s="78"/>
      <c r="E27" s="78"/>
      <c r="F27" s="78"/>
      <c r="G27" s="78"/>
      <c r="H27" s="78"/>
      <c r="I27" s="78"/>
      <c r="J27" s="78"/>
      <c r="K27" s="78"/>
      <c r="L27" s="78"/>
    </row>
    <row r="28" spans="2:12" ht="15.6" x14ac:dyDescent="0.3">
      <c r="B28" s="78"/>
      <c r="C28" s="78"/>
      <c r="D28" s="78"/>
      <c r="E28" s="78"/>
      <c r="F28" s="78"/>
      <c r="G28" s="78"/>
      <c r="H28" s="78"/>
      <c r="I28" s="78"/>
      <c r="J28" s="78"/>
      <c r="K28" s="78"/>
      <c r="L28" s="78"/>
    </row>
    <row r="29" spans="2:12" ht="15.6" x14ac:dyDescent="0.3">
      <c r="B29" s="78"/>
      <c r="C29" s="78"/>
      <c r="D29" s="78"/>
      <c r="E29" s="78"/>
      <c r="F29" s="78"/>
      <c r="G29" s="78"/>
      <c r="H29" s="78"/>
      <c r="I29" s="78"/>
      <c r="J29" s="78"/>
      <c r="K29" s="78"/>
      <c r="L29" s="78"/>
    </row>
    <row r="30" spans="2:12" ht="15.6" x14ac:dyDescent="0.3">
      <c r="B30" s="78"/>
      <c r="C30" s="78"/>
      <c r="D30" s="78"/>
      <c r="E30" s="78"/>
      <c r="F30" s="78"/>
      <c r="G30" s="72" t="s">
        <v>88</v>
      </c>
      <c r="H30" s="72"/>
      <c r="I30" s="72"/>
      <c r="J30" s="72"/>
      <c r="K30" s="72"/>
      <c r="L30" s="78"/>
    </row>
    <row r="31" spans="2:12" ht="15.6" x14ac:dyDescent="0.3">
      <c r="B31" s="78"/>
      <c r="C31" s="78"/>
      <c r="D31" s="78"/>
      <c r="E31" s="78"/>
      <c r="F31" s="78"/>
      <c r="G31" s="72"/>
      <c r="H31" s="72"/>
      <c r="I31" s="208">
        <f>Alapa!C17</f>
        <v>0</v>
      </c>
      <c r="J31" s="72"/>
      <c r="K31" s="72"/>
      <c r="L31" s="78"/>
    </row>
    <row r="32" spans="2:12" ht="15.6" x14ac:dyDescent="0.3">
      <c r="B32" s="78"/>
      <c r="C32" s="78"/>
      <c r="D32" s="78"/>
      <c r="E32" s="78"/>
      <c r="F32" s="78"/>
      <c r="G32" s="82"/>
      <c r="H32" s="82"/>
      <c r="I32" s="86" t="s">
        <v>89</v>
      </c>
      <c r="J32" s="82"/>
      <c r="K32" s="82"/>
      <c r="L32" s="78"/>
    </row>
    <row r="33" spans="2:12" ht="15.6" x14ac:dyDescent="0.3">
      <c r="B33" s="78"/>
      <c r="C33" s="78"/>
      <c r="D33" s="78"/>
      <c r="E33" s="78"/>
      <c r="F33" s="78"/>
      <c r="G33" s="78"/>
      <c r="H33" s="78"/>
      <c r="I33" s="78"/>
      <c r="J33" s="78"/>
      <c r="K33" s="78"/>
      <c r="L33" s="78"/>
    </row>
    <row r="34" spans="2:12" ht="15.6" x14ac:dyDescent="0.3">
      <c r="B34" s="209"/>
      <c r="C34" s="78"/>
      <c r="D34" s="78"/>
      <c r="E34" s="78"/>
      <c r="F34" s="78"/>
      <c r="G34" s="78"/>
      <c r="H34" s="78"/>
      <c r="I34" s="78"/>
      <c r="J34" s="78"/>
      <c r="K34" s="78"/>
      <c r="L34" s="78"/>
    </row>
  </sheetData>
  <mergeCells count="9">
    <mergeCell ref="B22:K22"/>
    <mergeCell ref="C20:D20"/>
    <mergeCell ref="B4:L4"/>
    <mergeCell ref="B10:L10"/>
    <mergeCell ref="B13:L13"/>
    <mergeCell ref="C14:D14"/>
    <mergeCell ref="C15:D15"/>
    <mergeCell ref="B18:L18"/>
    <mergeCell ref="C19:D19"/>
  </mergeCells>
  <hyperlinks>
    <hyperlink ref="M1" location="Tartalom!B1" display="tartalom" xr:uid="{00000000-0004-0000-0A00-000000000000}"/>
    <hyperlink ref="M3" location="'PM-KV-03-01'!C85" display="folyamatábra" xr:uid="{00000000-0004-0000-0A00-000001000000}"/>
  </hyperlinks>
  <pageMargins left="0.70866141732283472" right="0.70866141732283472" top="0.74803149606299213" bottom="0.74803149606299213" header="0.31496062992125984" footer="0.31496062992125984"/>
  <pageSetup paperSize="9" scale="79" orientation="portrait" r:id="rId1"/>
  <headerFooter>
    <oddFooter>&amp;L&amp;F/&amp;A&amp;C&amp;P/&amp;N&amp;RDigitAudit/AuditIroda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53"/>
  <sheetViews>
    <sheetView showGridLines="0" zoomScaleNormal="100" workbookViewId="0">
      <selection activeCell="B1" sqref="B1"/>
    </sheetView>
  </sheetViews>
  <sheetFormatPr defaultColWidth="10.44140625" defaultRowHeight="12" x14ac:dyDescent="0.25"/>
  <cols>
    <col min="1" max="11" width="10.44140625" style="5"/>
    <col min="12" max="12" width="13.44140625" style="5" customWidth="1"/>
    <col min="13" max="13" width="3.5546875" style="5" customWidth="1"/>
    <col min="14" max="268" width="10.44140625" style="5"/>
    <col min="269" max="269" width="3.5546875" style="5" customWidth="1"/>
    <col min="270" max="524" width="10.44140625" style="5"/>
    <col min="525" max="525" width="3.5546875" style="5" customWidth="1"/>
    <col min="526" max="780" width="10.44140625" style="5"/>
    <col min="781" max="781" width="3.5546875" style="5" customWidth="1"/>
    <col min="782" max="1036" width="10.44140625" style="5"/>
    <col min="1037" max="1037" width="3.5546875" style="5" customWidth="1"/>
    <col min="1038" max="1292" width="10.44140625" style="5"/>
    <col min="1293" max="1293" width="3.5546875" style="5" customWidth="1"/>
    <col min="1294" max="1548" width="10.44140625" style="5"/>
    <col min="1549" max="1549" width="3.5546875" style="5" customWidth="1"/>
    <col min="1550" max="1804" width="10.44140625" style="5"/>
    <col min="1805" max="1805" width="3.5546875" style="5" customWidth="1"/>
    <col min="1806" max="2060" width="10.44140625" style="5"/>
    <col min="2061" max="2061" width="3.5546875" style="5" customWidth="1"/>
    <col min="2062" max="2316" width="10.44140625" style="5"/>
    <col min="2317" max="2317" width="3.5546875" style="5" customWidth="1"/>
    <col min="2318" max="2572" width="10.44140625" style="5"/>
    <col min="2573" max="2573" width="3.5546875" style="5" customWidth="1"/>
    <col min="2574" max="2828" width="10.44140625" style="5"/>
    <col min="2829" max="2829" width="3.5546875" style="5" customWidth="1"/>
    <col min="2830" max="3084" width="10.44140625" style="5"/>
    <col min="3085" max="3085" width="3.5546875" style="5" customWidth="1"/>
    <col min="3086" max="3340" width="10.44140625" style="5"/>
    <col min="3341" max="3341" width="3.5546875" style="5" customWidth="1"/>
    <col min="3342" max="3596" width="10.44140625" style="5"/>
    <col min="3597" max="3597" width="3.5546875" style="5" customWidth="1"/>
    <col min="3598" max="3852" width="10.44140625" style="5"/>
    <col min="3853" max="3853" width="3.5546875" style="5" customWidth="1"/>
    <col min="3854" max="4108" width="10.44140625" style="5"/>
    <col min="4109" max="4109" width="3.5546875" style="5" customWidth="1"/>
    <col min="4110" max="4364" width="10.44140625" style="5"/>
    <col min="4365" max="4365" width="3.5546875" style="5" customWidth="1"/>
    <col min="4366" max="4620" width="10.44140625" style="5"/>
    <col min="4621" max="4621" width="3.5546875" style="5" customWidth="1"/>
    <col min="4622" max="4876" width="10.44140625" style="5"/>
    <col min="4877" max="4877" width="3.5546875" style="5" customWidth="1"/>
    <col min="4878" max="5132" width="10.44140625" style="5"/>
    <col min="5133" max="5133" width="3.5546875" style="5" customWidth="1"/>
    <col min="5134" max="5388" width="10.44140625" style="5"/>
    <col min="5389" max="5389" width="3.5546875" style="5" customWidth="1"/>
    <col min="5390" max="5644" width="10.44140625" style="5"/>
    <col min="5645" max="5645" width="3.5546875" style="5" customWidth="1"/>
    <col min="5646" max="5900" width="10.44140625" style="5"/>
    <col min="5901" max="5901" width="3.5546875" style="5" customWidth="1"/>
    <col min="5902" max="6156" width="10.44140625" style="5"/>
    <col min="6157" max="6157" width="3.5546875" style="5" customWidth="1"/>
    <col min="6158" max="6412" width="10.44140625" style="5"/>
    <col min="6413" max="6413" width="3.5546875" style="5" customWidth="1"/>
    <col min="6414" max="6668" width="10.44140625" style="5"/>
    <col min="6669" max="6669" width="3.5546875" style="5" customWidth="1"/>
    <col min="6670" max="6924" width="10.44140625" style="5"/>
    <col min="6925" max="6925" width="3.5546875" style="5" customWidth="1"/>
    <col min="6926" max="7180" width="10.44140625" style="5"/>
    <col min="7181" max="7181" width="3.5546875" style="5" customWidth="1"/>
    <col min="7182" max="7436" width="10.44140625" style="5"/>
    <col min="7437" max="7437" width="3.5546875" style="5" customWidth="1"/>
    <col min="7438" max="7692" width="10.44140625" style="5"/>
    <col min="7693" max="7693" width="3.5546875" style="5" customWidth="1"/>
    <col min="7694" max="7948" width="10.44140625" style="5"/>
    <col min="7949" max="7949" width="3.5546875" style="5" customWidth="1"/>
    <col min="7950" max="8204" width="10.44140625" style="5"/>
    <col min="8205" max="8205" width="3.5546875" style="5" customWidth="1"/>
    <col min="8206" max="8460" width="10.44140625" style="5"/>
    <col min="8461" max="8461" width="3.5546875" style="5" customWidth="1"/>
    <col min="8462" max="8716" width="10.44140625" style="5"/>
    <col min="8717" max="8717" width="3.5546875" style="5" customWidth="1"/>
    <col min="8718" max="8972" width="10.44140625" style="5"/>
    <col min="8973" max="8973" width="3.5546875" style="5" customWidth="1"/>
    <col min="8974" max="9228" width="10.44140625" style="5"/>
    <col min="9229" max="9229" width="3.5546875" style="5" customWidth="1"/>
    <col min="9230" max="9484" width="10.44140625" style="5"/>
    <col min="9485" max="9485" width="3.5546875" style="5" customWidth="1"/>
    <col min="9486" max="9740" width="10.44140625" style="5"/>
    <col min="9741" max="9741" width="3.5546875" style="5" customWidth="1"/>
    <col min="9742" max="9996" width="10.44140625" style="5"/>
    <col min="9997" max="9997" width="3.5546875" style="5" customWidth="1"/>
    <col min="9998" max="10252" width="10.44140625" style="5"/>
    <col min="10253" max="10253" width="3.5546875" style="5" customWidth="1"/>
    <col min="10254" max="10508" width="10.44140625" style="5"/>
    <col min="10509" max="10509" width="3.5546875" style="5" customWidth="1"/>
    <col min="10510" max="10764" width="10.44140625" style="5"/>
    <col min="10765" max="10765" width="3.5546875" style="5" customWidth="1"/>
    <col min="10766" max="11020" width="10.44140625" style="5"/>
    <col min="11021" max="11021" width="3.5546875" style="5" customWidth="1"/>
    <col min="11022" max="11276" width="10.44140625" style="5"/>
    <col min="11277" max="11277" width="3.5546875" style="5" customWidth="1"/>
    <col min="11278" max="11532" width="10.44140625" style="5"/>
    <col min="11533" max="11533" width="3.5546875" style="5" customWidth="1"/>
    <col min="11534" max="11788" width="10.44140625" style="5"/>
    <col min="11789" max="11789" width="3.5546875" style="5" customWidth="1"/>
    <col min="11790" max="12044" width="10.44140625" style="5"/>
    <col min="12045" max="12045" width="3.5546875" style="5" customWidth="1"/>
    <col min="12046" max="12300" width="10.44140625" style="5"/>
    <col min="12301" max="12301" width="3.5546875" style="5" customWidth="1"/>
    <col min="12302" max="12556" width="10.44140625" style="5"/>
    <col min="12557" max="12557" width="3.5546875" style="5" customWidth="1"/>
    <col min="12558" max="12812" width="10.44140625" style="5"/>
    <col min="12813" max="12813" width="3.5546875" style="5" customWidth="1"/>
    <col min="12814" max="13068" width="10.44140625" style="5"/>
    <col min="13069" max="13069" width="3.5546875" style="5" customWidth="1"/>
    <col min="13070" max="13324" width="10.44140625" style="5"/>
    <col min="13325" max="13325" width="3.5546875" style="5" customWidth="1"/>
    <col min="13326" max="13580" width="10.44140625" style="5"/>
    <col min="13581" max="13581" width="3.5546875" style="5" customWidth="1"/>
    <col min="13582" max="13836" width="10.44140625" style="5"/>
    <col min="13837" max="13837" width="3.5546875" style="5" customWidth="1"/>
    <col min="13838" max="14092" width="10.44140625" style="5"/>
    <col min="14093" max="14093" width="3.5546875" style="5" customWidth="1"/>
    <col min="14094" max="14348" width="10.44140625" style="5"/>
    <col min="14349" max="14349" width="3.5546875" style="5" customWidth="1"/>
    <col min="14350" max="14604" width="10.44140625" style="5"/>
    <col min="14605" max="14605" width="3.5546875" style="5" customWidth="1"/>
    <col min="14606" max="14860" width="10.44140625" style="5"/>
    <col min="14861" max="14861" width="3.5546875" style="5" customWidth="1"/>
    <col min="14862" max="15116" width="10.44140625" style="5"/>
    <col min="15117" max="15117" width="3.5546875" style="5" customWidth="1"/>
    <col min="15118" max="15372" width="10.44140625" style="5"/>
    <col min="15373" max="15373" width="3.5546875" style="5" customWidth="1"/>
    <col min="15374" max="15628" width="10.44140625" style="5"/>
    <col min="15629" max="15629" width="3.5546875" style="5" customWidth="1"/>
    <col min="15630" max="15884" width="10.44140625" style="5"/>
    <col min="15885" max="15885" width="3.5546875" style="5" customWidth="1"/>
    <col min="15886" max="16140" width="10.44140625" style="5"/>
    <col min="16141" max="16141" width="3.5546875" style="5" customWidth="1"/>
    <col min="16142" max="16384" width="10.44140625" style="5"/>
  </cols>
  <sheetData>
    <row r="1" spans="2:13" ht="14.4" x14ac:dyDescent="0.3">
      <c r="B1" s="42" t="s">
        <v>383</v>
      </c>
      <c r="J1" s="44"/>
      <c r="K1" s="43" t="s">
        <v>1</v>
      </c>
      <c r="L1" s="5">
        <f>Alapa!C1</f>
        <v>0</v>
      </c>
      <c r="M1" s="44" t="s">
        <v>2</v>
      </c>
    </row>
    <row r="2" spans="2:13" ht="15.6" x14ac:dyDescent="0.3">
      <c r="B2" s="42"/>
      <c r="J2" s="44"/>
      <c r="K2" s="43"/>
      <c r="M2" s="45" t="s">
        <v>3</v>
      </c>
    </row>
    <row r="3" spans="2:13" ht="14.4" x14ac:dyDescent="0.3">
      <c r="M3" s="44" t="s">
        <v>71</v>
      </c>
    </row>
    <row r="4" spans="2:13" ht="20.25" customHeight="1" x14ac:dyDescent="0.3">
      <c r="B4" s="503" t="s">
        <v>139</v>
      </c>
      <c r="C4" s="503"/>
      <c r="D4" s="503"/>
      <c r="E4" s="503"/>
      <c r="F4" s="503"/>
      <c r="G4" s="503"/>
      <c r="H4" s="503"/>
      <c r="I4" s="503"/>
      <c r="J4" s="503"/>
      <c r="K4" s="503"/>
      <c r="L4" s="503"/>
    </row>
    <row r="5" spans="2:13" ht="20.25" customHeight="1" x14ac:dyDescent="0.35">
      <c r="B5" s="78" t="s">
        <v>75</v>
      </c>
      <c r="C5" s="140">
        <f>Alapa!C17</f>
        <v>0</v>
      </c>
      <c r="D5" s="149"/>
      <c r="E5" s="149"/>
      <c r="F5" s="149"/>
      <c r="G5" s="149"/>
      <c r="H5" s="149"/>
      <c r="I5" s="149"/>
      <c r="J5" s="149"/>
      <c r="K5" s="48"/>
      <c r="L5" s="197"/>
    </row>
    <row r="6" spans="2:13" ht="20.25" customHeight="1" x14ac:dyDescent="0.3">
      <c r="B6" s="78" t="s">
        <v>76</v>
      </c>
      <c r="C6" s="140">
        <f>Alapa!C18</f>
        <v>0</v>
      </c>
      <c r="D6" s="149"/>
      <c r="E6" s="149"/>
      <c r="F6" s="149"/>
      <c r="G6" s="149"/>
      <c r="H6" s="149"/>
      <c r="I6" s="149"/>
      <c r="J6" s="149"/>
      <c r="K6" s="149"/>
      <c r="L6" s="149"/>
    </row>
    <row r="7" spans="2:13" ht="17.399999999999999" x14ac:dyDescent="0.25">
      <c r="B7" s="607" t="s">
        <v>757</v>
      </c>
      <c r="C7" s="607"/>
      <c r="D7" s="607"/>
      <c r="E7" s="607"/>
      <c r="F7" s="607"/>
      <c r="G7" s="607"/>
      <c r="H7" s="607"/>
      <c r="I7" s="607"/>
      <c r="J7" s="607"/>
      <c r="K7" s="607"/>
      <c r="L7" s="607"/>
    </row>
    <row r="8" spans="2:13" ht="13.8" x14ac:dyDescent="0.25">
      <c r="B8" s="149"/>
      <c r="C8" s="149"/>
      <c r="D8" s="149"/>
      <c r="E8" s="149"/>
      <c r="F8" s="149"/>
      <c r="G8" s="149"/>
      <c r="H8" s="149"/>
      <c r="I8" s="149"/>
      <c r="J8" s="149"/>
      <c r="K8" s="149"/>
      <c r="L8" s="149"/>
    </row>
    <row r="9" spans="2:13" ht="67.5" customHeight="1" x14ac:dyDescent="0.25">
      <c r="B9" s="608" t="s">
        <v>758</v>
      </c>
      <c r="C9" s="608"/>
      <c r="D9" s="608"/>
      <c r="E9" s="608"/>
      <c r="F9" s="608"/>
      <c r="G9" s="608"/>
      <c r="H9" s="608"/>
      <c r="I9" s="608"/>
      <c r="J9" s="608"/>
      <c r="K9" s="608"/>
      <c r="L9" s="608"/>
    </row>
    <row r="10" spans="2:13" ht="15.6" x14ac:dyDescent="0.3">
      <c r="B10" s="210" t="s">
        <v>385</v>
      </c>
      <c r="C10" s="82"/>
      <c r="D10" s="82"/>
      <c r="E10" s="82"/>
      <c r="F10" s="82"/>
      <c r="G10" s="82"/>
      <c r="H10" s="71"/>
      <c r="I10" s="71"/>
      <c r="J10" s="71"/>
      <c r="K10" s="71"/>
      <c r="L10" s="71"/>
    </row>
    <row r="11" spans="2:13" ht="18" customHeight="1" x14ac:dyDescent="0.3">
      <c r="B11" s="71" t="s">
        <v>386</v>
      </c>
      <c r="C11" s="82"/>
      <c r="D11" s="71"/>
      <c r="E11" s="71"/>
      <c r="F11" s="71"/>
      <c r="G11" s="71"/>
      <c r="H11" s="71"/>
      <c r="I11" s="71"/>
      <c r="J11" s="71"/>
      <c r="K11" s="71"/>
      <c r="L11" s="71"/>
    </row>
    <row r="12" spans="2:13" ht="18" customHeight="1" x14ac:dyDescent="0.3">
      <c r="B12" s="71" t="s">
        <v>387</v>
      </c>
      <c r="C12" s="82"/>
      <c r="D12" s="71"/>
      <c r="E12" s="71"/>
      <c r="F12" s="71"/>
      <c r="G12" s="71"/>
      <c r="H12" s="71"/>
      <c r="I12" s="71"/>
      <c r="J12" s="71"/>
      <c r="K12" s="71"/>
      <c r="L12" s="71"/>
    </row>
    <row r="13" spans="2:13" ht="21" customHeight="1" x14ac:dyDescent="0.3">
      <c r="B13" s="211" t="s">
        <v>388</v>
      </c>
      <c r="C13" s="604" t="s">
        <v>389</v>
      </c>
      <c r="D13" s="604"/>
      <c r="E13" s="604"/>
      <c r="F13" s="604"/>
      <c r="G13" s="604"/>
      <c r="H13" s="604"/>
      <c r="I13" s="71"/>
      <c r="J13" s="71"/>
      <c r="K13" s="71"/>
      <c r="L13" s="71"/>
    </row>
    <row r="14" spans="2:13" ht="18" customHeight="1" x14ac:dyDescent="0.3">
      <c r="B14" s="211" t="s">
        <v>388</v>
      </c>
      <c r="C14" s="604" t="s">
        <v>389</v>
      </c>
      <c r="D14" s="604"/>
      <c r="E14" s="604"/>
      <c r="F14" s="604"/>
      <c r="G14" s="604"/>
      <c r="H14" s="604"/>
      <c r="I14" s="71"/>
      <c r="J14" s="71"/>
      <c r="K14" s="71"/>
      <c r="L14" s="71"/>
    </row>
    <row r="15" spans="2:13" ht="18" customHeight="1" x14ac:dyDescent="0.3">
      <c r="B15" s="211" t="s">
        <v>388</v>
      </c>
      <c r="C15" s="604" t="s">
        <v>389</v>
      </c>
      <c r="D15" s="604"/>
      <c r="E15" s="604"/>
      <c r="F15" s="604"/>
      <c r="G15" s="604"/>
      <c r="H15" s="604"/>
      <c r="I15" s="71"/>
      <c r="J15" s="71"/>
      <c r="K15" s="71"/>
      <c r="L15" s="71"/>
    </row>
    <row r="16" spans="2:13" ht="18" customHeight="1" x14ac:dyDescent="0.3">
      <c r="B16" s="211" t="s">
        <v>388</v>
      </c>
      <c r="C16" s="604" t="s">
        <v>389</v>
      </c>
      <c r="D16" s="604"/>
      <c r="E16" s="604"/>
      <c r="F16" s="604"/>
      <c r="G16" s="604"/>
      <c r="H16" s="604"/>
      <c r="I16" s="71"/>
      <c r="J16" s="71"/>
      <c r="K16" s="71"/>
      <c r="L16" s="71"/>
    </row>
    <row r="17" spans="2:16" ht="18" customHeight="1" x14ac:dyDescent="0.3">
      <c r="B17" s="211" t="s">
        <v>388</v>
      </c>
      <c r="C17" s="604" t="s">
        <v>389</v>
      </c>
      <c r="D17" s="604"/>
      <c r="E17" s="604"/>
      <c r="F17" s="604"/>
      <c r="G17" s="604"/>
      <c r="H17" s="604"/>
      <c r="I17" s="71"/>
      <c r="J17" s="71"/>
      <c r="K17" s="71"/>
      <c r="L17" s="71"/>
    </row>
    <row r="18" spans="2:16" ht="18" customHeight="1" x14ac:dyDescent="0.3">
      <c r="B18" s="211" t="s">
        <v>388</v>
      </c>
      <c r="C18" s="212"/>
      <c r="D18" s="212"/>
      <c r="E18" s="212"/>
      <c r="F18" s="212"/>
      <c r="G18" s="212"/>
      <c r="H18" s="212"/>
      <c r="I18" s="71"/>
      <c r="J18" s="71"/>
      <c r="K18" s="71"/>
      <c r="L18" s="71"/>
    </row>
    <row r="19" spans="2:16" ht="15.6" x14ac:dyDescent="0.3">
      <c r="B19" s="211"/>
      <c r="C19" s="213"/>
      <c r="D19" s="71"/>
      <c r="E19" s="71"/>
      <c r="F19" s="71"/>
      <c r="G19" s="71"/>
      <c r="H19" s="71"/>
      <c r="I19" s="71"/>
      <c r="J19" s="71"/>
      <c r="K19" s="71"/>
      <c r="L19" s="71"/>
    </row>
    <row r="20" spans="2:16" ht="18" customHeight="1" x14ac:dyDescent="0.3">
      <c r="B20" s="214" t="s">
        <v>390</v>
      </c>
      <c r="C20" s="211"/>
      <c r="D20" s="71"/>
      <c r="E20" s="82"/>
      <c r="F20" s="82"/>
      <c r="G20" s="82"/>
      <c r="H20" s="82"/>
      <c r="I20" s="82"/>
      <c r="J20" s="71"/>
      <c r="K20" s="71"/>
      <c r="L20" s="71"/>
    </row>
    <row r="21" spans="2:16" ht="48" customHeight="1" x14ac:dyDescent="0.25">
      <c r="B21" s="211" t="s">
        <v>388</v>
      </c>
      <c r="C21" s="603" t="s">
        <v>819</v>
      </c>
      <c r="D21" s="603"/>
      <c r="E21" s="603"/>
      <c r="F21" s="603"/>
      <c r="G21" s="603"/>
      <c r="H21" s="603"/>
      <c r="I21" s="603"/>
      <c r="J21" s="603"/>
      <c r="K21" s="603"/>
      <c r="L21" s="603"/>
    </row>
    <row r="22" spans="2:16" ht="18" customHeight="1" x14ac:dyDescent="0.3">
      <c r="B22" s="211" t="s">
        <v>388</v>
      </c>
      <c r="C22" s="215" t="s">
        <v>391</v>
      </c>
      <c r="D22" s="71"/>
      <c r="E22" s="82"/>
      <c r="F22" s="82"/>
      <c r="G22" s="82"/>
      <c r="H22" s="82"/>
      <c r="I22" s="82"/>
      <c r="J22" s="71"/>
      <c r="K22" s="71"/>
      <c r="L22" s="71"/>
      <c r="P22" s="452"/>
    </row>
    <row r="23" spans="2:16" ht="18" customHeight="1" x14ac:dyDescent="0.3">
      <c r="B23" s="211" t="s">
        <v>388</v>
      </c>
      <c r="C23" s="215" t="s">
        <v>416</v>
      </c>
      <c r="D23" s="71"/>
      <c r="E23" s="82"/>
      <c r="F23" s="82"/>
      <c r="G23" s="82"/>
      <c r="H23" s="82"/>
      <c r="I23" s="82"/>
      <c r="J23" s="71"/>
      <c r="K23" s="71"/>
      <c r="L23" s="71"/>
      <c r="P23" s="452"/>
    </row>
    <row r="24" spans="2:16" ht="34.200000000000003" customHeight="1" x14ac:dyDescent="0.25">
      <c r="B24" s="211" t="s">
        <v>388</v>
      </c>
      <c r="C24" s="603" t="s">
        <v>794</v>
      </c>
      <c r="D24" s="603"/>
      <c r="E24" s="603"/>
      <c r="F24" s="603"/>
      <c r="G24" s="603"/>
      <c r="H24" s="603"/>
      <c r="I24" s="603"/>
      <c r="J24" s="603"/>
      <c r="K24" s="603"/>
      <c r="L24" s="603"/>
      <c r="P24" s="452"/>
    </row>
    <row r="25" spans="2:16" ht="38.4" customHeight="1" x14ac:dyDescent="0.25">
      <c r="B25" s="211"/>
      <c r="C25" s="603" t="s">
        <v>795</v>
      </c>
      <c r="D25" s="603"/>
      <c r="E25" s="603"/>
      <c r="F25" s="603"/>
      <c r="G25" s="603"/>
      <c r="H25" s="603"/>
      <c r="I25" s="603"/>
      <c r="J25" s="603"/>
      <c r="K25" s="603"/>
      <c r="L25" s="603"/>
      <c r="P25" s="452"/>
    </row>
    <row r="26" spans="2:16" ht="18" customHeight="1" x14ac:dyDescent="0.25">
      <c r="B26" s="211" t="s">
        <v>388</v>
      </c>
      <c r="C26" s="603" t="s">
        <v>796</v>
      </c>
      <c r="D26" s="603"/>
      <c r="E26" s="603"/>
      <c r="F26" s="603"/>
      <c r="G26" s="603"/>
      <c r="H26" s="603"/>
      <c r="I26" s="603"/>
      <c r="J26" s="603"/>
      <c r="K26" s="603"/>
      <c r="L26" s="603"/>
      <c r="P26" s="452"/>
    </row>
    <row r="27" spans="2:16" ht="18" customHeight="1" x14ac:dyDescent="0.25">
      <c r="B27" s="211" t="s">
        <v>388</v>
      </c>
      <c r="C27" s="603" t="s">
        <v>797</v>
      </c>
      <c r="D27" s="603"/>
      <c r="E27" s="603"/>
      <c r="F27" s="603"/>
      <c r="G27" s="603"/>
      <c r="H27" s="603"/>
      <c r="I27" s="603"/>
      <c r="J27" s="603"/>
      <c r="K27" s="603"/>
      <c r="L27" s="603"/>
      <c r="P27" s="452"/>
    </row>
    <row r="28" spans="2:16" ht="51" customHeight="1" x14ac:dyDescent="0.25">
      <c r="B28" s="211" t="s">
        <v>388</v>
      </c>
      <c r="C28" s="603" t="s">
        <v>798</v>
      </c>
      <c r="D28" s="603"/>
      <c r="E28" s="603"/>
      <c r="F28" s="603"/>
      <c r="G28" s="603"/>
      <c r="H28" s="603"/>
      <c r="I28" s="603"/>
      <c r="J28" s="603"/>
      <c r="K28" s="603"/>
      <c r="L28" s="603"/>
      <c r="P28" s="452"/>
    </row>
    <row r="29" spans="2:16" ht="33" customHeight="1" x14ac:dyDescent="0.25">
      <c r="B29" s="211" t="s">
        <v>388</v>
      </c>
      <c r="C29" s="603" t="s">
        <v>799</v>
      </c>
      <c r="D29" s="603"/>
      <c r="E29" s="603"/>
      <c r="F29" s="603"/>
      <c r="G29" s="603"/>
      <c r="H29" s="603"/>
      <c r="I29" s="603"/>
      <c r="J29" s="603"/>
      <c r="K29" s="603"/>
      <c r="L29" s="603"/>
      <c r="P29" s="452"/>
    </row>
    <row r="30" spans="2:16" ht="38.25" customHeight="1" x14ac:dyDescent="0.25">
      <c r="B30" s="211" t="s">
        <v>388</v>
      </c>
      <c r="C30" s="603" t="s">
        <v>800</v>
      </c>
      <c r="D30" s="603"/>
      <c r="E30" s="603"/>
      <c r="F30" s="603"/>
      <c r="G30" s="603"/>
      <c r="H30" s="603"/>
      <c r="I30" s="603"/>
      <c r="J30" s="603"/>
      <c r="K30" s="603"/>
      <c r="L30" s="603"/>
      <c r="P30" s="452"/>
    </row>
    <row r="31" spans="2:16" ht="36" customHeight="1" x14ac:dyDescent="0.25">
      <c r="B31" s="211" t="s">
        <v>388</v>
      </c>
      <c r="C31" s="603" t="s">
        <v>538</v>
      </c>
      <c r="D31" s="603"/>
      <c r="E31" s="603"/>
      <c r="F31" s="603"/>
      <c r="G31" s="603"/>
      <c r="H31" s="603"/>
      <c r="I31" s="603"/>
      <c r="J31" s="603"/>
      <c r="K31" s="603"/>
      <c r="L31" s="603"/>
      <c r="P31" s="452"/>
    </row>
    <row r="32" spans="2:16" ht="15.6" x14ac:dyDescent="0.25">
      <c r="B32" s="211"/>
      <c r="C32" s="216"/>
      <c r="D32" s="216"/>
      <c r="E32" s="216"/>
      <c r="F32" s="216"/>
      <c r="G32" s="216"/>
      <c r="H32" s="216"/>
      <c r="I32" s="216"/>
      <c r="J32" s="216"/>
      <c r="K32" s="216"/>
      <c r="L32" s="216"/>
      <c r="P32" s="452"/>
    </row>
    <row r="33" spans="2:16" ht="15.6" x14ac:dyDescent="0.3">
      <c r="B33" s="210" t="s">
        <v>392</v>
      </c>
      <c r="C33" s="71"/>
      <c r="D33" s="71"/>
      <c r="E33" s="71"/>
      <c r="F33" s="71"/>
      <c r="G33" s="71"/>
      <c r="H33" s="71"/>
      <c r="I33" s="71"/>
      <c r="J33" s="71"/>
      <c r="K33" s="71"/>
      <c r="L33" s="71"/>
      <c r="P33" s="452"/>
    </row>
    <row r="34" spans="2:16" ht="15.6" x14ac:dyDescent="0.3">
      <c r="B34" s="71"/>
      <c r="C34" s="71"/>
      <c r="D34" s="71"/>
      <c r="E34" s="71"/>
      <c r="F34" s="71"/>
      <c r="G34" s="71"/>
      <c r="H34" s="71"/>
      <c r="I34" s="71"/>
      <c r="J34" s="71"/>
      <c r="K34" s="71"/>
      <c r="L34" s="71"/>
      <c r="P34" s="452"/>
    </row>
    <row r="35" spans="2:16" ht="18.75" customHeight="1" x14ac:dyDescent="0.3">
      <c r="B35" s="218" t="s">
        <v>388</v>
      </c>
      <c r="C35" s="385" t="s">
        <v>393</v>
      </c>
      <c r="D35" s="213"/>
      <c r="E35" s="213"/>
      <c r="F35" s="213"/>
      <c r="G35" s="213"/>
      <c r="H35" s="213"/>
      <c r="I35" s="213"/>
      <c r="J35" s="213"/>
      <c r="K35" s="213"/>
      <c r="L35" s="213"/>
      <c r="P35" s="452"/>
    </row>
    <row r="36" spans="2:16" ht="18" customHeight="1" x14ac:dyDescent="0.3">
      <c r="B36" s="211"/>
      <c r="C36" s="217" t="s">
        <v>394</v>
      </c>
      <c r="D36" s="604" t="s">
        <v>395</v>
      </c>
      <c r="E36" s="604"/>
      <c r="F36" s="604"/>
      <c r="G36" s="604"/>
      <c r="H36" s="604"/>
      <c r="I36" s="604"/>
      <c r="J36" s="604"/>
      <c r="K36" s="604"/>
      <c r="L36" s="604"/>
      <c r="P36" s="452"/>
    </row>
    <row r="37" spans="2:16" ht="18" customHeight="1" x14ac:dyDescent="0.3">
      <c r="B37" s="211"/>
      <c r="C37" s="217" t="s">
        <v>394</v>
      </c>
      <c r="D37" s="605" t="s">
        <v>396</v>
      </c>
      <c r="E37" s="605"/>
      <c r="F37" s="605"/>
      <c r="G37" s="605"/>
      <c r="H37" s="605"/>
      <c r="I37" s="605"/>
      <c r="J37" s="605"/>
      <c r="K37" s="605"/>
      <c r="L37" s="605"/>
    </row>
    <row r="38" spans="2:16" ht="24" customHeight="1" x14ac:dyDescent="0.3">
      <c r="B38" s="218" t="s">
        <v>388</v>
      </c>
      <c r="C38" s="385" t="s">
        <v>397</v>
      </c>
      <c r="D38" s="219"/>
      <c r="E38" s="219"/>
      <c r="F38" s="219"/>
      <c r="G38" s="219"/>
      <c r="H38" s="219"/>
      <c r="I38" s="219"/>
      <c r="J38" s="219"/>
      <c r="K38" s="219"/>
      <c r="L38" s="219"/>
    </row>
    <row r="39" spans="2:16" ht="18.75" customHeight="1" x14ac:dyDescent="0.3">
      <c r="B39" s="211"/>
      <c r="C39" s="217" t="s">
        <v>394</v>
      </c>
      <c r="D39" s="603" t="s">
        <v>398</v>
      </c>
      <c r="E39" s="603"/>
      <c r="F39" s="603"/>
      <c r="G39" s="603"/>
      <c r="H39" s="603"/>
      <c r="I39" s="603"/>
      <c r="J39" s="603"/>
      <c r="K39" s="603"/>
      <c r="L39" s="603"/>
    </row>
    <row r="40" spans="2:16" ht="18.75" customHeight="1" x14ac:dyDescent="0.3">
      <c r="B40" s="211"/>
      <c r="C40" s="217" t="s">
        <v>394</v>
      </c>
      <c r="D40" s="603" t="s">
        <v>399</v>
      </c>
      <c r="E40" s="603"/>
      <c r="F40" s="603"/>
      <c r="G40" s="603"/>
      <c r="H40" s="603"/>
      <c r="I40" s="603"/>
      <c r="J40" s="603"/>
      <c r="K40" s="603"/>
      <c r="L40" s="603"/>
    </row>
    <row r="41" spans="2:16" ht="26.25" customHeight="1" x14ac:dyDescent="0.3">
      <c r="B41" s="218" t="s">
        <v>388</v>
      </c>
      <c r="C41" s="385" t="s">
        <v>400</v>
      </c>
      <c r="D41" s="213"/>
      <c r="E41" s="213"/>
      <c r="F41" s="213"/>
      <c r="G41" s="213"/>
      <c r="H41" s="213"/>
      <c r="I41" s="213"/>
      <c r="J41" s="213"/>
      <c r="K41" s="213"/>
      <c r="L41" s="213"/>
    </row>
    <row r="42" spans="2:16" ht="18.75" customHeight="1" x14ac:dyDescent="0.3">
      <c r="B42" s="211"/>
      <c r="C42" s="217" t="s">
        <v>394</v>
      </c>
      <c r="D42" s="71" t="s">
        <v>401</v>
      </c>
      <c r="E42" s="71"/>
      <c r="F42" s="71"/>
      <c r="G42" s="71"/>
      <c r="H42" s="71"/>
      <c r="I42" s="71"/>
      <c r="J42" s="71"/>
      <c r="K42" s="71"/>
      <c r="L42" s="71"/>
    </row>
    <row r="43" spans="2:16" ht="25.5" customHeight="1" x14ac:dyDescent="0.3">
      <c r="B43" s="218" t="s">
        <v>388</v>
      </c>
      <c r="C43" s="385" t="s">
        <v>402</v>
      </c>
      <c r="D43" s="220"/>
      <c r="E43" s="220"/>
      <c r="F43" s="220"/>
      <c r="G43" s="220"/>
      <c r="H43" s="220"/>
      <c r="I43" s="220"/>
      <c r="J43" s="220"/>
      <c r="K43" s="220"/>
      <c r="L43" s="220"/>
    </row>
    <row r="44" spans="2:16" ht="18.75" customHeight="1" x14ac:dyDescent="0.3">
      <c r="B44" s="213"/>
      <c r="C44" s="217" t="s">
        <v>394</v>
      </c>
      <c r="D44" s="71" t="s">
        <v>403</v>
      </c>
      <c r="E44" s="71"/>
      <c r="F44" s="71"/>
      <c r="G44" s="71"/>
      <c r="H44" s="71"/>
      <c r="I44" s="71"/>
      <c r="J44" s="71"/>
      <c r="K44" s="71"/>
      <c r="L44" s="71"/>
    </row>
    <row r="45" spans="2:16" ht="15.6" x14ac:dyDescent="0.25">
      <c r="B45" s="220"/>
      <c r="C45" s="220"/>
      <c r="D45" s="220"/>
      <c r="E45" s="220"/>
      <c r="F45" s="220"/>
      <c r="G45" s="220"/>
      <c r="H45" s="220"/>
      <c r="I45" s="220"/>
      <c r="J45" s="220"/>
      <c r="K45" s="220"/>
      <c r="L45" s="220"/>
    </row>
    <row r="46" spans="2:16" ht="15.6" x14ac:dyDescent="0.25">
      <c r="B46" s="220"/>
      <c r="C46" s="220"/>
      <c r="D46" s="220"/>
      <c r="E46" s="220"/>
      <c r="F46" s="220"/>
      <c r="G46" s="220"/>
      <c r="H46" s="220"/>
      <c r="I46" s="220"/>
      <c r="J46" s="220"/>
      <c r="K46" s="220"/>
      <c r="L46" s="220"/>
    </row>
    <row r="47" spans="2:16" ht="15.6" x14ac:dyDescent="0.3">
      <c r="B47" s="213"/>
      <c r="C47" s="71"/>
      <c r="D47" s="71"/>
      <c r="E47" s="71"/>
      <c r="F47" s="71"/>
      <c r="G47" s="71"/>
      <c r="H47" s="71"/>
      <c r="I47" s="71"/>
      <c r="J47" s="71"/>
      <c r="K47" s="71"/>
      <c r="L47" s="71"/>
    </row>
    <row r="48" spans="2:16" ht="15.6" x14ac:dyDescent="0.3">
      <c r="B48" s="82" t="s">
        <v>85</v>
      </c>
      <c r="C48" s="606" t="s">
        <v>86</v>
      </c>
      <c r="D48" s="606"/>
      <c r="E48" s="72" t="s">
        <v>87</v>
      </c>
      <c r="F48" s="72"/>
      <c r="G48" s="72"/>
      <c r="H48" s="72"/>
      <c r="I48" s="72"/>
      <c r="J48" s="72"/>
      <c r="K48" s="72"/>
      <c r="L48" s="72"/>
    </row>
    <row r="49" spans="2:12" ht="15.6" x14ac:dyDescent="0.3">
      <c r="B49" s="71"/>
      <c r="C49" s="71"/>
      <c r="D49" s="71"/>
      <c r="E49" s="71"/>
      <c r="F49" s="71"/>
      <c r="G49" s="71"/>
      <c r="H49" s="71"/>
      <c r="I49" s="71"/>
      <c r="J49" s="71"/>
      <c r="K49" s="71"/>
      <c r="L49" s="71"/>
    </row>
    <row r="50" spans="2:12" ht="15.6" x14ac:dyDescent="0.3">
      <c r="B50" s="221"/>
      <c r="C50" s="71"/>
      <c r="D50" s="71"/>
      <c r="E50" s="71"/>
      <c r="F50" s="71"/>
      <c r="G50" s="71"/>
      <c r="H50" s="71"/>
      <c r="I50" s="71"/>
      <c r="J50" s="71"/>
      <c r="K50" s="71"/>
      <c r="L50" s="71"/>
    </row>
    <row r="51" spans="2:12" ht="15.6" x14ac:dyDescent="0.3">
      <c r="B51" s="71"/>
      <c r="C51" s="71"/>
      <c r="D51" s="71"/>
      <c r="E51" s="71"/>
      <c r="F51" s="71"/>
      <c r="G51" s="71"/>
      <c r="H51" s="71"/>
      <c r="I51" s="71"/>
      <c r="J51" s="71"/>
      <c r="K51" s="71"/>
      <c r="L51" s="71"/>
    </row>
    <row r="52" spans="2:12" ht="15.6" x14ac:dyDescent="0.3">
      <c r="B52" s="78"/>
      <c r="C52" s="78"/>
      <c r="D52" s="78"/>
      <c r="E52" s="78"/>
      <c r="F52" s="78"/>
      <c r="G52" s="543" t="s">
        <v>404</v>
      </c>
      <c r="H52" s="543"/>
      <c r="I52" s="543"/>
      <c r="J52" s="543"/>
      <c r="K52" s="543"/>
      <c r="L52" s="78"/>
    </row>
    <row r="53" spans="2:12" ht="15.6" x14ac:dyDescent="0.3">
      <c r="B53" s="78"/>
      <c r="C53" s="78"/>
      <c r="D53" s="78"/>
      <c r="E53" s="78"/>
      <c r="F53" s="548" t="s">
        <v>405</v>
      </c>
      <c r="G53" s="548"/>
      <c r="H53" s="548"/>
      <c r="I53" s="548"/>
      <c r="J53" s="548"/>
      <c r="K53" s="548"/>
      <c r="L53" s="548"/>
    </row>
  </sheetData>
  <mergeCells count="24">
    <mergeCell ref="C29:L29"/>
    <mergeCell ref="B4:L4"/>
    <mergeCell ref="B7:L7"/>
    <mergeCell ref="B9:L9"/>
    <mergeCell ref="C13:H13"/>
    <mergeCell ref="C14:H14"/>
    <mergeCell ref="C15:H15"/>
    <mergeCell ref="C16:H16"/>
    <mergeCell ref="C17:H17"/>
    <mergeCell ref="C26:L26"/>
    <mergeCell ref="C27:L27"/>
    <mergeCell ref="C28:L28"/>
    <mergeCell ref="C21:L21"/>
    <mergeCell ref="C24:L24"/>
    <mergeCell ref="C25:L25"/>
    <mergeCell ref="G52:K52"/>
    <mergeCell ref="F53:L53"/>
    <mergeCell ref="C30:L30"/>
    <mergeCell ref="D36:L36"/>
    <mergeCell ref="D37:L37"/>
    <mergeCell ref="D39:L39"/>
    <mergeCell ref="D40:L40"/>
    <mergeCell ref="C48:D48"/>
    <mergeCell ref="C31:L31"/>
  </mergeCells>
  <hyperlinks>
    <hyperlink ref="M1" location="Tartalom!B1" display="tartalom" xr:uid="{00000000-0004-0000-0B00-000000000000}"/>
    <hyperlink ref="M3" location="'PM-KV-03-01'!C92" display="folyamatábra" xr:uid="{00000000-0004-0000-0B00-000001000000}"/>
  </hyperlinks>
  <pageMargins left="0.70866141732283472" right="0.70866141732283472" top="0.74803149606299213" bottom="0.74803149606299213" header="0.31496062992125984" footer="0.31496062992125984"/>
  <pageSetup paperSize="9" scale="66" orientation="portrait" r:id="rId1"/>
  <headerFooter>
    <oddFooter>&amp;L&amp;F/&amp;A&amp;C&amp;P/&amp;N&amp;RDigitAudit/AuditIroda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59"/>
  <sheetViews>
    <sheetView showGridLines="0" zoomScaleNormal="100" workbookViewId="0">
      <selection activeCell="B1" sqref="B1"/>
    </sheetView>
  </sheetViews>
  <sheetFormatPr defaultColWidth="10.44140625" defaultRowHeight="12" x14ac:dyDescent="0.25"/>
  <cols>
    <col min="1" max="1" width="10.44140625" style="5"/>
    <col min="2" max="12" width="9.44140625" style="5" customWidth="1"/>
    <col min="13" max="13" width="4.109375" style="5" customWidth="1"/>
    <col min="14" max="257" width="10.44140625" style="5"/>
    <col min="258" max="268" width="9.44140625" style="5" customWidth="1"/>
    <col min="269" max="269" width="4.109375" style="5" customWidth="1"/>
    <col min="270" max="513" width="10.44140625" style="5"/>
    <col min="514" max="524" width="9.44140625" style="5" customWidth="1"/>
    <col min="525" max="525" width="4.109375" style="5" customWidth="1"/>
    <col min="526" max="769" width="10.44140625" style="5"/>
    <col min="770" max="780" width="9.44140625" style="5" customWidth="1"/>
    <col min="781" max="781" width="4.109375" style="5" customWidth="1"/>
    <col min="782" max="1025" width="10.44140625" style="5"/>
    <col min="1026" max="1036" width="9.44140625" style="5" customWidth="1"/>
    <col min="1037" max="1037" width="4.109375" style="5" customWidth="1"/>
    <col min="1038" max="1281" width="10.44140625" style="5"/>
    <col min="1282" max="1292" width="9.44140625" style="5" customWidth="1"/>
    <col min="1293" max="1293" width="4.109375" style="5" customWidth="1"/>
    <col min="1294" max="1537" width="10.44140625" style="5"/>
    <col min="1538" max="1548" width="9.44140625" style="5" customWidth="1"/>
    <col min="1549" max="1549" width="4.109375" style="5" customWidth="1"/>
    <col min="1550" max="1793" width="10.44140625" style="5"/>
    <col min="1794" max="1804" width="9.44140625" style="5" customWidth="1"/>
    <col min="1805" max="1805" width="4.109375" style="5" customWidth="1"/>
    <col min="1806" max="2049" width="10.44140625" style="5"/>
    <col min="2050" max="2060" width="9.44140625" style="5" customWidth="1"/>
    <col min="2061" max="2061" width="4.109375" style="5" customWidth="1"/>
    <col min="2062" max="2305" width="10.44140625" style="5"/>
    <col min="2306" max="2316" width="9.44140625" style="5" customWidth="1"/>
    <col min="2317" max="2317" width="4.109375" style="5" customWidth="1"/>
    <col min="2318" max="2561" width="10.44140625" style="5"/>
    <col min="2562" max="2572" width="9.44140625" style="5" customWidth="1"/>
    <col min="2573" max="2573" width="4.109375" style="5" customWidth="1"/>
    <col min="2574" max="2817" width="10.44140625" style="5"/>
    <col min="2818" max="2828" width="9.44140625" style="5" customWidth="1"/>
    <col min="2829" max="2829" width="4.109375" style="5" customWidth="1"/>
    <col min="2830" max="3073" width="10.44140625" style="5"/>
    <col min="3074" max="3084" width="9.44140625" style="5" customWidth="1"/>
    <col min="3085" max="3085" width="4.109375" style="5" customWidth="1"/>
    <col min="3086" max="3329" width="10.44140625" style="5"/>
    <col min="3330" max="3340" width="9.44140625" style="5" customWidth="1"/>
    <col min="3341" max="3341" width="4.109375" style="5" customWidth="1"/>
    <col min="3342" max="3585" width="10.44140625" style="5"/>
    <col min="3586" max="3596" width="9.44140625" style="5" customWidth="1"/>
    <col min="3597" max="3597" width="4.109375" style="5" customWidth="1"/>
    <col min="3598" max="3841" width="10.44140625" style="5"/>
    <col min="3842" max="3852" width="9.44140625" style="5" customWidth="1"/>
    <col min="3853" max="3853" width="4.109375" style="5" customWidth="1"/>
    <col min="3854" max="4097" width="10.44140625" style="5"/>
    <col min="4098" max="4108" width="9.44140625" style="5" customWidth="1"/>
    <col min="4109" max="4109" width="4.109375" style="5" customWidth="1"/>
    <col min="4110" max="4353" width="10.44140625" style="5"/>
    <col min="4354" max="4364" width="9.44140625" style="5" customWidth="1"/>
    <col min="4365" max="4365" width="4.109375" style="5" customWidth="1"/>
    <col min="4366" max="4609" width="10.44140625" style="5"/>
    <col min="4610" max="4620" width="9.44140625" style="5" customWidth="1"/>
    <col min="4621" max="4621" width="4.109375" style="5" customWidth="1"/>
    <col min="4622" max="4865" width="10.44140625" style="5"/>
    <col min="4866" max="4876" width="9.44140625" style="5" customWidth="1"/>
    <col min="4877" max="4877" width="4.109375" style="5" customWidth="1"/>
    <col min="4878" max="5121" width="10.44140625" style="5"/>
    <col min="5122" max="5132" width="9.44140625" style="5" customWidth="1"/>
    <col min="5133" max="5133" width="4.109375" style="5" customWidth="1"/>
    <col min="5134" max="5377" width="10.44140625" style="5"/>
    <col min="5378" max="5388" width="9.44140625" style="5" customWidth="1"/>
    <col min="5389" max="5389" width="4.109375" style="5" customWidth="1"/>
    <col min="5390" max="5633" width="10.44140625" style="5"/>
    <col min="5634" max="5644" width="9.44140625" style="5" customWidth="1"/>
    <col min="5645" max="5645" width="4.109375" style="5" customWidth="1"/>
    <col min="5646" max="5889" width="10.44140625" style="5"/>
    <col min="5890" max="5900" width="9.44140625" style="5" customWidth="1"/>
    <col min="5901" max="5901" width="4.109375" style="5" customWidth="1"/>
    <col min="5902" max="6145" width="10.44140625" style="5"/>
    <col min="6146" max="6156" width="9.44140625" style="5" customWidth="1"/>
    <col min="6157" max="6157" width="4.109375" style="5" customWidth="1"/>
    <col min="6158" max="6401" width="10.44140625" style="5"/>
    <col min="6402" max="6412" width="9.44140625" style="5" customWidth="1"/>
    <col min="6413" max="6413" width="4.109375" style="5" customWidth="1"/>
    <col min="6414" max="6657" width="10.44140625" style="5"/>
    <col min="6658" max="6668" width="9.44140625" style="5" customWidth="1"/>
    <col min="6669" max="6669" width="4.109375" style="5" customWidth="1"/>
    <col min="6670" max="6913" width="10.44140625" style="5"/>
    <col min="6914" max="6924" width="9.44140625" style="5" customWidth="1"/>
    <col min="6925" max="6925" width="4.109375" style="5" customWidth="1"/>
    <col min="6926" max="7169" width="10.44140625" style="5"/>
    <col min="7170" max="7180" width="9.44140625" style="5" customWidth="1"/>
    <col min="7181" max="7181" width="4.109375" style="5" customWidth="1"/>
    <col min="7182" max="7425" width="10.44140625" style="5"/>
    <col min="7426" max="7436" width="9.44140625" style="5" customWidth="1"/>
    <col min="7437" max="7437" width="4.109375" style="5" customWidth="1"/>
    <col min="7438" max="7681" width="10.44140625" style="5"/>
    <col min="7682" max="7692" width="9.44140625" style="5" customWidth="1"/>
    <col min="7693" max="7693" width="4.109375" style="5" customWidth="1"/>
    <col min="7694" max="7937" width="10.44140625" style="5"/>
    <col min="7938" max="7948" width="9.44140625" style="5" customWidth="1"/>
    <col min="7949" max="7949" width="4.109375" style="5" customWidth="1"/>
    <col min="7950" max="8193" width="10.44140625" style="5"/>
    <col min="8194" max="8204" width="9.44140625" style="5" customWidth="1"/>
    <col min="8205" max="8205" width="4.109375" style="5" customWidth="1"/>
    <col min="8206" max="8449" width="10.44140625" style="5"/>
    <col min="8450" max="8460" width="9.44140625" style="5" customWidth="1"/>
    <col min="8461" max="8461" width="4.109375" style="5" customWidth="1"/>
    <col min="8462" max="8705" width="10.44140625" style="5"/>
    <col min="8706" max="8716" width="9.44140625" style="5" customWidth="1"/>
    <col min="8717" max="8717" width="4.109375" style="5" customWidth="1"/>
    <col min="8718" max="8961" width="10.44140625" style="5"/>
    <col min="8962" max="8972" width="9.44140625" style="5" customWidth="1"/>
    <col min="8973" max="8973" width="4.109375" style="5" customWidth="1"/>
    <col min="8974" max="9217" width="10.44140625" style="5"/>
    <col min="9218" max="9228" width="9.44140625" style="5" customWidth="1"/>
    <col min="9229" max="9229" width="4.109375" style="5" customWidth="1"/>
    <col min="9230" max="9473" width="10.44140625" style="5"/>
    <col min="9474" max="9484" width="9.44140625" style="5" customWidth="1"/>
    <col min="9485" max="9485" width="4.109375" style="5" customWidth="1"/>
    <col min="9486" max="9729" width="10.44140625" style="5"/>
    <col min="9730" max="9740" width="9.44140625" style="5" customWidth="1"/>
    <col min="9741" max="9741" width="4.109375" style="5" customWidth="1"/>
    <col min="9742" max="9985" width="10.44140625" style="5"/>
    <col min="9986" max="9996" width="9.44140625" style="5" customWidth="1"/>
    <col min="9997" max="9997" width="4.109375" style="5" customWidth="1"/>
    <col min="9998" max="10241" width="10.44140625" style="5"/>
    <col min="10242" max="10252" width="9.44140625" style="5" customWidth="1"/>
    <col min="10253" max="10253" width="4.109375" style="5" customWidth="1"/>
    <col min="10254" max="10497" width="10.44140625" style="5"/>
    <col min="10498" max="10508" width="9.44140625" style="5" customWidth="1"/>
    <col min="10509" max="10509" width="4.109375" style="5" customWidth="1"/>
    <col min="10510" max="10753" width="10.44140625" style="5"/>
    <col min="10754" max="10764" width="9.44140625" style="5" customWidth="1"/>
    <col min="10765" max="10765" width="4.109375" style="5" customWidth="1"/>
    <col min="10766" max="11009" width="10.44140625" style="5"/>
    <col min="11010" max="11020" width="9.44140625" style="5" customWidth="1"/>
    <col min="11021" max="11021" width="4.109375" style="5" customWidth="1"/>
    <col min="11022" max="11265" width="10.44140625" style="5"/>
    <col min="11266" max="11276" width="9.44140625" style="5" customWidth="1"/>
    <col min="11277" max="11277" width="4.109375" style="5" customWidth="1"/>
    <col min="11278" max="11521" width="10.44140625" style="5"/>
    <col min="11522" max="11532" width="9.44140625" style="5" customWidth="1"/>
    <col min="11533" max="11533" width="4.109375" style="5" customWidth="1"/>
    <col min="11534" max="11777" width="10.44140625" style="5"/>
    <col min="11778" max="11788" width="9.44140625" style="5" customWidth="1"/>
    <col min="11789" max="11789" width="4.109375" style="5" customWidth="1"/>
    <col min="11790" max="12033" width="10.44140625" style="5"/>
    <col min="12034" max="12044" width="9.44140625" style="5" customWidth="1"/>
    <col min="12045" max="12045" width="4.109375" style="5" customWidth="1"/>
    <col min="12046" max="12289" width="10.44140625" style="5"/>
    <col min="12290" max="12300" width="9.44140625" style="5" customWidth="1"/>
    <col min="12301" max="12301" width="4.109375" style="5" customWidth="1"/>
    <col min="12302" max="12545" width="10.44140625" style="5"/>
    <col min="12546" max="12556" width="9.44140625" style="5" customWidth="1"/>
    <col min="12557" max="12557" width="4.109375" style="5" customWidth="1"/>
    <col min="12558" max="12801" width="10.44140625" style="5"/>
    <col min="12802" max="12812" width="9.44140625" style="5" customWidth="1"/>
    <col min="12813" max="12813" width="4.109375" style="5" customWidth="1"/>
    <col min="12814" max="13057" width="10.44140625" style="5"/>
    <col min="13058" max="13068" width="9.44140625" style="5" customWidth="1"/>
    <col min="13069" max="13069" width="4.109375" style="5" customWidth="1"/>
    <col min="13070" max="13313" width="10.44140625" style="5"/>
    <col min="13314" max="13324" width="9.44140625" style="5" customWidth="1"/>
    <col min="13325" max="13325" width="4.109375" style="5" customWidth="1"/>
    <col min="13326" max="13569" width="10.44140625" style="5"/>
    <col min="13570" max="13580" width="9.44140625" style="5" customWidth="1"/>
    <col min="13581" max="13581" width="4.109375" style="5" customWidth="1"/>
    <col min="13582" max="13825" width="10.44140625" style="5"/>
    <col min="13826" max="13836" width="9.44140625" style="5" customWidth="1"/>
    <col min="13837" max="13837" width="4.109375" style="5" customWidth="1"/>
    <col min="13838" max="14081" width="10.44140625" style="5"/>
    <col min="14082" max="14092" width="9.44140625" style="5" customWidth="1"/>
    <col min="14093" max="14093" width="4.109375" style="5" customWidth="1"/>
    <col min="14094" max="14337" width="10.44140625" style="5"/>
    <col min="14338" max="14348" width="9.44140625" style="5" customWidth="1"/>
    <col min="14349" max="14349" width="4.109375" style="5" customWidth="1"/>
    <col min="14350" max="14593" width="10.44140625" style="5"/>
    <col min="14594" max="14604" width="9.44140625" style="5" customWidth="1"/>
    <col min="14605" max="14605" width="4.109375" style="5" customWidth="1"/>
    <col min="14606" max="14849" width="10.44140625" style="5"/>
    <col min="14850" max="14860" width="9.44140625" style="5" customWidth="1"/>
    <col min="14861" max="14861" width="4.109375" style="5" customWidth="1"/>
    <col min="14862" max="15105" width="10.44140625" style="5"/>
    <col min="15106" max="15116" width="9.44140625" style="5" customWidth="1"/>
    <col min="15117" max="15117" width="4.109375" style="5" customWidth="1"/>
    <col min="15118" max="15361" width="10.44140625" style="5"/>
    <col min="15362" max="15372" width="9.44140625" style="5" customWidth="1"/>
    <col min="15373" max="15373" width="4.109375" style="5" customWidth="1"/>
    <col min="15374" max="15617" width="10.44140625" style="5"/>
    <col min="15618" max="15628" width="9.44140625" style="5" customWidth="1"/>
    <col min="15629" max="15629" width="4.109375" style="5" customWidth="1"/>
    <col min="15630" max="15873" width="10.44140625" style="5"/>
    <col min="15874" max="15884" width="9.44140625" style="5" customWidth="1"/>
    <col min="15885" max="15885" width="4.109375" style="5" customWidth="1"/>
    <col min="15886" max="16129" width="10.44140625" style="5"/>
    <col min="16130" max="16140" width="9.44140625" style="5" customWidth="1"/>
    <col min="16141" max="16141" width="4.109375" style="5" customWidth="1"/>
    <col min="16142" max="16384" width="10.44140625" style="5"/>
  </cols>
  <sheetData>
    <row r="1" spans="2:13" ht="14.4" x14ac:dyDescent="0.3">
      <c r="B1" s="42" t="s">
        <v>406</v>
      </c>
      <c r="J1" s="44"/>
      <c r="K1" s="43" t="s">
        <v>1</v>
      </c>
      <c r="L1" s="5">
        <f>Alapa!C1</f>
        <v>0</v>
      </c>
      <c r="M1" s="44" t="s">
        <v>2</v>
      </c>
    </row>
    <row r="2" spans="2:13" ht="15.6" x14ac:dyDescent="0.3">
      <c r="B2" s="42"/>
      <c r="J2" s="44"/>
      <c r="K2" s="43"/>
      <c r="M2" s="45" t="s">
        <v>3</v>
      </c>
    </row>
    <row r="3" spans="2:13" ht="14.4" x14ac:dyDescent="0.3">
      <c r="M3" s="44" t="s">
        <v>71</v>
      </c>
    </row>
    <row r="4" spans="2:13" ht="15.6" x14ac:dyDescent="0.3">
      <c r="B4" s="503" t="s">
        <v>139</v>
      </c>
      <c r="C4" s="503"/>
      <c r="D4" s="503"/>
      <c r="E4" s="503"/>
      <c r="F4" s="503"/>
      <c r="G4" s="503"/>
      <c r="H4" s="503"/>
      <c r="I4" s="503"/>
      <c r="J4" s="503"/>
      <c r="K4" s="503"/>
      <c r="L4" s="503"/>
    </row>
    <row r="5" spans="2:13" ht="20.399999999999999" x14ac:dyDescent="0.35">
      <c r="B5" s="78" t="s">
        <v>75</v>
      </c>
      <c r="C5" s="140">
        <f>Alapa!C17</f>
        <v>0</v>
      </c>
      <c r="D5" s="149"/>
      <c r="E5" s="149"/>
      <c r="F5" s="149"/>
      <c r="G5" s="149"/>
      <c r="H5" s="149"/>
      <c r="I5" s="149"/>
      <c r="J5" s="149"/>
      <c r="K5" s="48"/>
      <c r="L5" s="197"/>
    </row>
    <row r="6" spans="2:13" ht="15.6" x14ac:dyDescent="0.3">
      <c r="B6" s="78" t="s">
        <v>76</v>
      </c>
      <c r="C6" s="140">
        <f>Alapa!C18</f>
        <v>0</v>
      </c>
      <c r="D6" s="149"/>
      <c r="E6" s="149"/>
      <c r="F6" s="149"/>
      <c r="G6" s="149"/>
      <c r="H6" s="149"/>
      <c r="I6" s="149"/>
      <c r="J6" s="149"/>
      <c r="K6" s="149"/>
      <c r="L6" s="149"/>
    </row>
    <row r="7" spans="2:13" ht="13.8" x14ac:dyDescent="0.25">
      <c r="B7" s="149"/>
      <c r="C7" s="149"/>
      <c r="D7" s="149"/>
      <c r="E7" s="149"/>
      <c r="F7" s="149"/>
      <c r="G7" s="149"/>
      <c r="H7" s="149"/>
      <c r="I7" s="149"/>
      <c r="J7" s="149"/>
      <c r="K7" s="149"/>
      <c r="L7" s="149"/>
    </row>
    <row r="8" spans="2:13" ht="17.399999999999999" x14ac:dyDescent="0.25">
      <c r="B8" s="607" t="s">
        <v>407</v>
      </c>
      <c r="C8" s="607"/>
      <c r="D8" s="607"/>
      <c r="E8" s="607"/>
      <c r="F8" s="607"/>
      <c r="G8" s="607"/>
      <c r="H8" s="607"/>
      <c r="I8" s="607"/>
      <c r="J8" s="607"/>
      <c r="K8" s="607"/>
      <c r="L8" s="607"/>
    </row>
    <row r="9" spans="2:13" ht="13.8" x14ac:dyDescent="0.25">
      <c r="B9" s="149"/>
      <c r="C9" s="149"/>
      <c r="D9" s="149"/>
      <c r="E9" s="149"/>
      <c r="F9" s="149"/>
      <c r="G9" s="149"/>
      <c r="H9" s="149"/>
      <c r="I9" s="149"/>
      <c r="J9" s="149"/>
      <c r="K9" s="149"/>
      <c r="L9" s="149"/>
    </row>
    <row r="10" spans="2:13" ht="35.25" customHeight="1" x14ac:dyDescent="0.25">
      <c r="B10" s="610" t="s">
        <v>408</v>
      </c>
      <c r="C10" s="610"/>
      <c r="D10" s="610"/>
      <c r="E10" s="610"/>
      <c r="F10" s="610"/>
      <c r="G10" s="610"/>
      <c r="H10" s="610"/>
      <c r="I10" s="610"/>
      <c r="J10" s="610"/>
      <c r="K10" s="610"/>
      <c r="L10" s="610"/>
    </row>
    <row r="11" spans="2:13" ht="13.8" x14ac:dyDescent="0.25">
      <c r="B11" s="222"/>
      <c r="C11" s="149"/>
      <c r="D11" s="149"/>
      <c r="E11" s="149"/>
      <c r="F11" s="149"/>
      <c r="G11" s="149"/>
      <c r="H11" s="149"/>
      <c r="I11" s="149"/>
      <c r="J11" s="149"/>
      <c r="K11" s="149"/>
      <c r="L11" s="149"/>
    </row>
    <row r="12" spans="2:13" ht="13.8" x14ac:dyDescent="0.25">
      <c r="B12" s="222" t="s">
        <v>409</v>
      </c>
      <c r="C12" s="223" t="s">
        <v>361</v>
      </c>
      <c r="D12" s="223"/>
      <c r="E12" s="223"/>
      <c r="F12" s="223"/>
      <c r="G12" s="223"/>
      <c r="H12" s="149"/>
      <c r="I12" s="149"/>
      <c r="J12" s="149"/>
      <c r="K12" s="149"/>
      <c r="L12" s="149"/>
    </row>
    <row r="13" spans="2:13" ht="13.8" x14ac:dyDescent="0.25">
      <c r="B13" s="149"/>
      <c r="C13" s="223"/>
      <c r="D13" s="149"/>
      <c r="E13" s="149"/>
      <c r="F13" s="149"/>
      <c r="G13" s="149"/>
      <c r="H13" s="149"/>
      <c r="I13" s="149"/>
      <c r="J13" s="149"/>
      <c r="K13" s="149"/>
      <c r="L13" s="149"/>
    </row>
    <row r="14" spans="2:13" ht="13.8" x14ac:dyDescent="0.25">
      <c r="B14" s="222" t="s">
        <v>410</v>
      </c>
      <c r="C14" s="223" t="s">
        <v>361</v>
      </c>
      <c r="D14" s="223"/>
      <c r="E14" s="223"/>
      <c r="F14" s="223"/>
      <c r="G14" s="223"/>
      <c r="H14" s="149"/>
      <c r="I14" s="149"/>
      <c r="J14" s="149"/>
      <c r="K14" s="149"/>
      <c r="L14" s="149"/>
    </row>
    <row r="15" spans="2:13" ht="13.8" x14ac:dyDescent="0.25">
      <c r="B15" s="149"/>
      <c r="C15" s="149"/>
      <c r="D15" s="149"/>
      <c r="E15" s="149"/>
      <c r="F15" s="149"/>
      <c r="G15" s="149"/>
      <c r="H15" s="149"/>
      <c r="I15" s="149"/>
      <c r="J15" s="149"/>
      <c r="K15" s="149"/>
      <c r="L15" s="149"/>
    </row>
    <row r="16" spans="2:13" ht="13.8" x14ac:dyDescent="0.25">
      <c r="B16" s="222" t="s">
        <v>411</v>
      </c>
      <c r="C16" s="149"/>
      <c r="D16" s="149"/>
      <c r="E16" s="149"/>
      <c r="F16" s="149"/>
      <c r="G16" s="149"/>
      <c r="H16" s="149"/>
      <c r="I16" s="149"/>
      <c r="J16" s="149"/>
      <c r="K16" s="149"/>
      <c r="L16" s="149"/>
    </row>
    <row r="17" spans="2:12" ht="13.8" x14ac:dyDescent="0.25">
      <c r="B17" s="224" t="s">
        <v>388</v>
      </c>
      <c r="C17" s="222" t="s">
        <v>412</v>
      </c>
      <c r="D17" s="149"/>
      <c r="E17" s="149"/>
      <c r="F17" s="149"/>
      <c r="G17" s="149"/>
      <c r="H17" s="149"/>
      <c r="I17" s="149"/>
      <c r="J17" s="149"/>
      <c r="K17" s="149"/>
      <c r="L17" s="149"/>
    </row>
    <row r="18" spans="2:12" ht="20.25" customHeight="1" x14ac:dyDescent="0.25">
      <c r="B18" s="224"/>
      <c r="C18" s="224" t="s">
        <v>413</v>
      </c>
      <c r="D18" s="149"/>
      <c r="E18" s="223" t="s">
        <v>361</v>
      </c>
      <c r="F18" s="223"/>
      <c r="G18" s="223"/>
      <c r="H18" s="223"/>
      <c r="I18" s="223"/>
      <c r="J18" s="149"/>
      <c r="K18" s="149"/>
      <c r="L18" s="149"/>
    </row>
    <row r="19" spans="2:12" ht="13.8" x14ac:dyDescent="0.25">
      <c r="B19" s="224"/>
      <c r="C19" s="224"/>
      <c r="D19" s="149"/>
      <c r="E19" s="149"/>
      <c r="F19" s="149"/>
      <c r="G19" s="149"/>
      <c r="H19" s="149"/>
      <c r="I19" s="149"/>
      <c r="J19" s="149"/>
      <c r="K19" s="149"/>
      <c r="L19" s="149"/>
    </row>
    <row r="20" spans="2:12" ht="13.8" x14ac:dyDescent="0.25">
      <c r="B20" s="224" t="s">
        <v>388</v>
      </c>
      <c r="C20" s="225" t="s">
        <v>414</v>
      </c>
      <c r="D20" s="149"/>
      <c r="E20" s="149"/>
      <c r="F20" s="149"/>
      <c r="G20" s="149"/>
      <c r="H20" s="149"/>
      <c r="I20" s="149"/>
      <c r="J20" s="149"/>
      <c r="K20" s="149"/>
      <c r="L20" s="149"/>
    </row>
    <row r="21" spans="2:12" ht="13.8" x14ac:dyDescent="0.25">
      <c r="B21" s="224"/>
      <c r="C21" s="225" t="s">
        <v>387</v>
      </c>
      <c r="D21" s="149"/>
      <c r="E21" s="149"/>
      <c r="F21" s="149"/>
      <c r="G21" s="149"/>
      <c r="H21" s="149"/>
      <c r="I21" s="149"/>
      <c r="J21" s="149"/>
      <c r="K21" s="149"/>
      <c r="L21" s="149"/>
    </row>
    <row r="22" spans="2:12" ht="19.5" customHeight="1" x14ac:dyDescent="0.25">
      <c r="B22" s="224"/>
      <c r="C22" s="224" t="s">
        <v>413</v>
      </c>
      <c r="D22" s="149"/>
      <c r="E22" s="223" t="s">
        <v>361</v>
      </c>
      <c r="F22" s="223"/>
      <c r="G22" s="223"/>
      <c r="H22" s="223"/>
      <c r="I22" s="223"/>
      <c r="J22" s="149"/>
      <c r="K22" s="149"/>
      <c r="L22" s="149"/>
    </row>
    <row r="23" spans="2:12" ht="19.5" customHeight="1" x14ac:dyDescent="0.25">
      <c r="B23" s="224"/>
      <c r="C23" s="224" t="s">
        <v>413</v>
      </c>
      <c r="D23" s="149"/>
      <c r="E23" s="223" t="s">
        <v>361</v>
      </c>
      <c r="F23" s="223"/>
      <c r="G23" s="223"/>
      <c r="H23" s="223"/>
      <c r="I23" s="223"/>
      <c r="J23" s="149"/>
      <c r="K23" s="149"/>
      <c r="L23" s="149"/>
    </row>
    <row r="24" spans="2:12" ht="19.5" customHeight="1" x14ac:dyDescent="0.25">
      <c r="B24" s="222"/>
      <c r="C24" s="224" t="s">
        <v>413</v>
      </c>
      <c r="D24" s="149"/>
      <c r="E24" s="223" t="s">
        <v>361</v>
      </c>
      <c r="F24" s="223"/>
      <c r="G24" s="223"/>
      <c r="H24" s="223"/>
      <c r="I24" s="223"/>
      <c r="J24" s="149"/>
      <c r="K24" s="149"/>
      <c r="L24" s="149"/>
    </row>
    <row r="25" spans="2:12" ht="19.5" customHeight="1" x14ac:dyDescent="0.25">
      <c r="B25" s="222"/>
      <c r="C25" s="224" t="s">
        <v>413</v>
      </c>
      <c r="D25" s="149"/>
      <c r="E25" s="223" t="s">
        <v>361</v>
      </c>
      <c r="F25" s="223"/>
      <c r="G25" s="223"/>
      <c r="H25" s="223"/>
      <c r="I25" s="223"/>
      <c r="J25" s="149"/>
      <c r="K25" s="149"/>
      <c r="L25" s="149"/>
    </row>
    <row r="26" spans="2:12" ht="19.5" customHeight="1" x14ac:dyDescent="0.25">
      <c r="B26" s="222"/>
      <c r="C26" s="224" t="s">
        <v>413</v>
      </c>
      <c r="D26" s="149"/>
      <c r="E26" s="223" t="s">
        <v>361</v>
      </c>
      <c r="F26" s="223"/>
      <c r="G26" s="223"/>
      <c r="H26" s="223"/>
      <c r="I26" s="223"/>
      <c r="J26" s="149"/>
      <c r="K26" s="149"/>
      <c r="L26" s="149"/>
    </row>
    <row r="27" spans="2:12" ht="13.8" x14ac:dyDescent="0.25">
      <c r="B27" s="149"/>
      <c r="C27" s="149"/>
      <c r="D27" s="149"/>
      <c r="E27" s="149"/>
      <c r="F27" s="149"/>
      <c r="G27" s="149"/>
      <c r="H27" s="149"/>
      <c r="I27" s="149"/>
      <c r="J27" s="149"/>
      <c r="K27" s="149"/>
      <c r="L27" s="149"/>
    </row>
    <row r="28" spans="2:12" ht="13.8" x14ac:dyDescent="0.25">
      <c r="B28" s="226" t="s">
        <v>415</v>
      </c>
      <c r="C28" s="149"/>
      <c r="D28" s="149"/>
      <c r="E28" s="149"/>
      <c r="F28" s="149"/>
      <c r="G28" s="149"/>
      <c r="H28" s="149"/>
      <c r="I28" s="149"/>
      <c r="J28" s="149"/>
      <c r="K28" s="149"/>
      <c r="L28" s="149"/>
    </row>
    <row r="29" spans="2:12" ht="13.8" x14ac:dyDescent="0.25">
      <c r="B29" s="149"/>
      <c r="C29" s="149"/>
      <c r="D29" s="149"/>
      <c r="E29" s="149"/>
      <c r="F29" s="149"/>
      <c r="G29" s="149"/>
      <c r="H29" s="149"/>
      <c r="I29" s="149"/>
      <c r="J29" s="149"/>
      <c r="K29" s="149"/>
      <c r="L29" s="149"/>
    </row>
    <row r="30" spans="2:12" ht="51" customHeight="1" x14ac:dyDescent="0.25">
      <c r="B30" s="211" t="s">
        <v>388</v>
      </c>
      <c r="C30" s="603" t="s">
        <v>819</v>
      </c>
      <c r="D30" s="603"/>
      <c r="E30" s="603"/>
      <c r="F30" s="603"/>
      <c r="G30" s="603"/>
      <c r="H30" s="603"/>
      <c r="I30" s="603"/>
      <c r="J30" s="603"/>
      <c r="K30" s="603"/>
      <c r="L30" s="603"/>
    </row>
    <row r="31" spans="2:12" ht="15.6" customHeight="1" x14ac:dyDescent="0.3">
      <c r="B31" s="211" t="s">
        <v>388</v>
      </c>
      <c r="C31" s="215" t="s">
        <v>391</v>
      </c>
      <c r="D31" s="71"/>
      <c r="E31" s="82"/>
      <c r="F31" s="82"/>
      <c r="G31" s="82"/>
      <c r="H31" s="82"/>
      <c r="I31" s="82"/>
      <c r="J31" s="71"/>
      <c r="K31" s="71"/>
      <c r="L31" s="71"/>
    </row>
    <row r="32" spans="2:12" ht="15.6" customHeight="1" x14ac:dyDescent="0.3">
      <c r="B32" s="211" t="s">
        <v>388</v>
      </c>
      <c r="C32" s="215" t="s">
        <v>416</v>
      </c>
      <c r="D32" s="71"/>
      <c r="E32" s="82"/>
      <c r="F32" s="82"/>
      <c r="G32" s="82"/>
      <c r="H32" s="82"/>
      <c r="I32" s="82"/>
      <c r="J32" s="71"/>
      <c r="K32" s="71"/>
      <c r="L32" s="71"/>
    </row>
    <row r="33" spans="2:12" ht="31.2" customHeight="1" x14ac:dyDescent="0.25">
      <c r="B33" s="211" t="s">
        <v>388</v>
      </c>
      <c r="C33" s="603" t="s">
        <v>794</v>
      </c>
      <c r="D33" s="603"/>
      <c r="E33" s="603"/>
      <c r="F33" s="603"/>
      <c r="G33" s="603"/>
      <c r="H33" s="603"/>
      <c r="I33" s="603"/>
      <c r="J33" s="603"/>
      <c r="K33" s="603"/>
      <c r="L33" s="603"/>
    </row>
    <row r="34" spans="2:12" ht="33.75" customHeight="1" x14ac:dyDescent="0.25">
      <c r="B34" s="211"/>
      <c r="C34" s="603" t="s">
        <v>795</v>
      </c>
      <c r="D34" s="603"/>
      <c r="E34" s="603"/>
      <c r="F34" s="603"/>
      <c r="G34" s="603"/>
      <c r="H34" s="603"/>
      <c r="I34" s="603"/>
      <c r="J34" s="603"/>
      <c r="K34" s="603"/>
      <c r="L34" s="603"/>
    </row>
    <row r="35" spans="2:12" ht="33" customHeight="1" x14ac:dyDescent="0.25">
      <c r="B35" s="211" t="s">
        <v>388</v>
      </c>
      <c r="C35" s="603" t="s">
        <v>796</v>
      </c>
      <c r="D35" s="603"/>
      <c r="E35" s="603"/>
      <c r="F35" s="603"/>
      <c r="G35" s="603"/>
      <c r="H35" s="603"/>
      <c r="I35" s="603"/>
      <c r="J35" s="603"/>
      <c r="K35" s="603"/>
      <c r="L35" s="603"/>
    </row>
    <row r="36" spans="2:12" ht="33.6" customHeight="1" x14ac:dyDescent="0.25">
      <c r="B36" s="211" t="s">
        <v>388</v>
      </c>
      <c r="C36" s="603" t="s">
        <v>797</v>
      </c>
      <c r="D36" s="603"/>
      <c r="E36" s="603"/>
      <c r="F36" s="603"/>
      <c r="G36" s="603"/>
      <c r="H36" s="603"/>
      <c r="I36" s="603"/>
      <c r="J36" s="603"/>
      <c r="K36" s="603"/>
      <c r="L36" s="603"/>
    </row>
    <row r="37" spans="2:12" ht="49.8" customHeight="1" x14ac:dyDescent="0.25">
      <c r="B37" s="211" t="s">
        <v>388</v>
      </c>
      <c r="C37" s="603" t="s">
        <v>798</v>
      </c>
      <c r="D37" s="603"/>
      <c r="E37" s="603"/>
      <c r="F37" s="603"/>
      <c r="G37" s="603"/>
      <c r="H37" s="603"/>
      <c r="I37" s="603"/>
      <c r="J37" s="603"/>
      <c r="K37" s="603"/>
      <c r="L37" s="603"/>
    </row>
    <row r="38" spans="2:12" ht="36" customHeight="1" x14ac:dyDescent="0.25">
      <c r="B38" s="211" t="s">
        <v>388</v>
      </c>
      <c r="C38" s="603" t="s">
        <v>799</v>
      </c>
      <c r="D38" s="603"/>
      <c r="E38" s="603"/>
      <c r="F38" s="603"/>
      <c r="G38" s="603"/>
      <c r="H38" s="603"/>
      <c r="I38" s="603"/>
      <c r="J38" s="603"/>
      <c r="K38" s="603"/>
      <c r="L38" s="603"/>
    </row>
    <row r="39" spans="2:12" ht="36" customHeight="1" x14ac:dyDescent="0.25">
      <c r="B39" s="211" t="s">
        <v>388</v>
      </c>
      <c r="C39" s="603" t="s">
        <v>800</v>
      </c>
      <c r="D39" s="603"/>
      <c r="E39" s="603"/>
      <c r="F39" s="603"/>
      <c r="G39" s="603"/>
      <c r="H39" s="603"/>
      <c r="I39" s="603"/>
      <c r="J39" s="603"/>
      <c r="K39" s="603"/>
      <c r="L39" s="603"/>
    </row>
    <row r="40" spans="2:12" ht="15.6" x14ac:dyDescent="0.25">
      <c r="B40" s="211" t="s">
        <v>388</v>
      </c>
      <c r="C40" s="603" t="s">
        <v>538</v>
      </c>
      <c r="D40" s="603"/>
      <c r="E40" s="603"/>
      <c r="F40" s="603"/>
      <c r="G40" s="603"/>
      <c r="H40" s="603"/>
      <c r="I40" s="603"/>
      <c r="J40" s="603"/>
      <c r="K40" s="603"/>
      <c r="L40" s="603"/>
    </row>
    <row r="41" spans="2:12" ht="15.6" x14ac:dyDescent="0.25">
      <c r="B41" s="211"/>
      <c r="C41" s="449"/>
      <c r="D41" s="449"/>
      <c r="E41" s="449"/>
      <c r="F41" s="449"/>
      <c r="G41" s="449"/>
      <c r="H41" s="449"/>
      <c r="I41" s="449"/>
      <c r="J41" s="449"/>
      <c r="K41" s="449"/>
      <c r="L41" s="449"/>
    </row>
    <row r="42" spans="2:12" ht="13.8" x14ac:dyDescent="0.25">
      <c r="B42" s="226" t="s">
        <v>417</v>
      </c>
      <c r="C42" s="149"/>
      <c r="D42" s="149"/>
      <c r="E42" s="149"/>
      <c r="F42" s="149"/>
      <c r="G42" s="149"/>
      <c r="H42" s="149"/>
      <c r="I42" s="149"/>
      <c r="J42" s="149"/>
      <c r="K42" s="149"/>
      <c r="L42" s="149"/>
    </row>
    <row r="43" spans="2:12" ht="13.8" x14ac:dyDescent="0.25">
      <c r="B43" s="149"/>
      <c r="C43" s="149"/>
      <c r="D43" s="149"/>
      <c r="E43" s="149"/>
      <c r="F43" s="149"/>
      <c r="G43" s="149"/>
      <c r="H43" s="149"/>
      <c r="I43" s="149"/>
      <c r="J43" s="149"/>
      <c r="K43" s="149"/>
      <c r="L43" s="149"/>
    </row>
    <row r="44" spans="2:12" ht="13.8" x14ac:dyDescent="0.25">
      <c r="B44" s="222" t="s">
        <v>418</v>
      </c>
      <c r="C44" s="149"/>
      <c r="D44" s="149"/>
      <c r="E44" s="149"/>
      <c r="F44" s="149"/>
      <c r="G44" s="149"/>
      <c r="H44" s="149"/>
      <c r="I44" s="149"/>
      <c r="J44" s="149"/>
      <c r="K44" s="149"/>
      <c r="L44" s="149"/>
    </row>
    <row r="45" spans="2:12" ht="13.8" x14ac:dyDescent="0.25">
      <c r="B45" s="149"/>
      <c r="C45" s="149"/>
      <c r="D45" s="149"/>
      <c r="E45" s="149"/>
      <c r="F45" s="149"/>
      <c r="G45" s="149"/>
      <c r="H45" s="149"/>
      <c r="I45" s="149"/>
      <c r="J45" s="149"/>
      <c r="K45" s="149"/>
      <c r="L45" s="149"/>
    </row>
    <row r="46" spans="2:12" ht="13.8" x14ac:dyDescent="0.25">
      <c r="B46" s="227"/>
      <c r="C46" s="149"/>
      <c r="D46" s="149"/>
      <c r="E46" s="149"/>
      <c r="F46" s="149"/>
      <c r="G46" s="149"/>
      <c r="H46" s="149"/>
      <c r="I46" s="149"/>
      <c r="J46" s="149"/>
      <c r="K46" s="149"/>
      <c r="L46" s="149"/>
    </row>
    <row r="47" spans="2:12" ht="13.8" x14ac:dyDescent="0.25">
      <c r="B47" s="149"/>
      <c r="C47" s="149"/>
      <c r="D47" s="149"/>
      <c r="E47" s="149"/>
      <c r="F47" s="149"/>
      <c r="G47" s="149"/>
      <c r="H47" s="149"/>
      <c r="I47" s="149"/>
      <c r="J47" s="149"/>
      <c r="K47" s="149"/>
      <c r="L47" s="149"/>
    </row>
    <row r="48" spans="2:12" ht="13.8" x14ac:dyDescent="0.25">
      <c r="B48" s="609" t="s">
        <v>404</v>
      </c>
      <c r="C48" s="609"/>
      <c r="D48" s="609"/>
      <c r="E48" s="609"/>
      <c r="F48" s="149"/>
      <c r="G48" s="149"/>
      <c r="H48" s="569" t="s">
        <v>419</v>
      </c>
      <c r="I48" s="569"/>
      <c r="J48" s="569"/>
      <c r="K48" s="569"/>
      <c r="L48" s="149"/>
    </row>
    <row r="49" spans="2:12" ht="13.8" x14ac:dyDescent="0.25">
      <c r="B49" s="609" t="s">
        <v>420</v>
      </c>
      <c r="C49" s="609"/>
      <c r="D49" s="609"/>
      <c r="E49" s="609"/>
      <c r="F49" s="149"/>
      <c r="G49" s="149"/>
      <c r="H49" s="569" t="s">
        <v>405</v>
      </c>
      <c r="I49" s="569"/>
      <c r="J49" s="569"/>
      <c r="K49" s="569"/>
      <c r="L49" s="149"/>
    </row>
    <row r="50" spans="2:12" ht="13.8" x14ac:dyDescent="0.25">
      <c r="B50" s="560"/>
      <c r="C50" s="560"/>
      <c r="D50" s="560"/>
      <c r="E50" s="560"/>
      <c r="F50" s="149"/>
      <c r="G50" s="149"/>
      <c r="H50" s="560"/>
      <c r="I50" s="560"/>
      <c r="J50" s="560"/>
      <c r="K50" s="560"/>
      <c r="L50" s="149"/>
    </row>
    <row r="51" spans="2:12" ht="13.8" x14ac:dyDescent="0.25">
      <c r="B51" s="222"/>
      <c r="C51" s="149"/>
      <c r="D51" s="149"/>
      <c r="E51" s="149"/>
      <c r="F51" s="149"/>
      <c r="G51" s="149"/>
      <c r="H51" s="149"/>
      <c r="I51" s="149"/>
      <c r="J51" s="149"/>
      <c r="K51" s="149"/>
      <c r="L51" s="149"/>
    </row>
    <row r="52" spans="2:12" ht="13.8" x14ac:dyDescent="0.25">
      <c r="B52" s="609" t="s">
        <v>404</v>
      </c>
      <c r="C52" s="609"/>
      <c r="D52" s="609"/>
      <c r="E52" s="609"/>
      <c r="F52" s="149"/>
      <c r="G52" s="149"/>
      <c r="H52" s="609" t="s">
        <v>404</v>
      </c>
      <c r="I52" s="609"/>
      <c r="J52" s="609"/>
      <c r="K52" s="609"/>
      <c r="L52" s="149"/>
    </row>
    <row r="53" spans="2:12" ht="13.8" x14ac:dyDescent="0.25">
      <c r="B53" s="609" t="s">
        <v>420</v>
      </c>
      <c r="C53" s="609"/>
      <c r="D53" s="609"/>
      <c r="E53" s="609"/>
      <c r="F53" s="149"/>
      <c r="G53" s="149"/>
      <c r="H53" s="609" t="s">
        <v>420</v>
      </c>
      <c r="I53" s="609"/>
      <c r="J53" s="609"/>
      <c r="K53" s="609"/>
      <c r="L53" s="149"/>
    </row>
    <row r="54" spans="2:12" ht="13.8" x14ac:dyDescent="0.25">
      <c r="B54" s="609"/>
      <c r="C54" s="609"/>
      <c r="D54" s="609"/>
      <c r="E54" s="609"/>
      <c r="F54" s="149"/>
      <c r="G54" s="149"/>
      <c r="H54" s="609"/>
      <c r="I54" s="609"/>
      <c r="J54" s="609"/>
      <c r="K54" s="609"/>
      <c r="L54" s="149"/>
    </row>
    <row r="55" spans="2:12" ht="13.8" x14ac:dyDescent="0.25">
      <c r="B55" s="222"/>
      <c r="C55" s="149"/>
      <c r="D55" s="149"/>
      <c r="E55" s="149"/>
      <c r="F55" s="149"/>
      <c r="G55" s="149"/>
      <c r="H55" s="222"/>
      <c r="I55" s="149"/>
      <c r="J55" s="149"/>
      <c r="K55" s="149"/>
      <c r="L55" s="149"/>
    </row>
    <row r="56" spans="2:12" ht="13.8" x14ac:dyDescent="0.25">
      <c r="B56" s="609" t="s">
        <v>404</v>
      </c>
      <c r="C56" s="609"/>
      <c r="D56" s="609"/>
      <c r="E56" s="609"/>
      <c r="F56" s="149"/>
      <c r="G56" s="149"/>
      <c r="H56" s="609" t="s">
        <v>404</v>
      </c>
      <c r="I56" s="609"/>
      <c r="J56" s="609"/>
      <c r="K56" s="609"/>
      <c r="L56" s="149"/>
    </row>
    <row r="57" spans="2:12" ht="13.8" x14ac:dyDescent="0.25">
      <c r="B57" s="609" t="s">
        <v>420</v>
      </c>
      <c r="C57" s="609"/>
      <c r="D57" s="609"/>
      <c r="E57" s="609"/>
      <c r="F57" s="149"/>
      <c r="G57" s="149"/>
      <c r="H57" s="609" t="s">
        <v>420</v>
      </c>
      <c r="I57" s="609"/>
      <c r="J57" s="609"/>
      <c r="K57" s="609"/>
      <c r="L57" s="149"/>
    </row>
    <row r="58" spans="2:12" ht="13.8" x14ac:dyDescent="0.25">
      <c r="B58" s="569"/>
      <c r="C58" s="569"/>
      <c r="D58" s="569"/>
      <c r="E58" s="569"/>
      <c r="F58" s="149"/>
      <c r="G58" s="149"/>
      <c r="H58" s="149"/>
      <c r="I58" s="149"/>
      <c r="J58" s="149"/>
      <c r="K58" s="149"/>
      <c r="L58" s="149"/>
    </row>
    <row r="59" spans="2:12" ht="13.8" x14ac:dyDescent="0.25">
      <c r="B59" s="149"/>
      <c r="C59" s="149"/>
      <c r="D59" s="149"/>
      <c r="E59" s="149"/>
      <c r="F59" s="149"/>
      <c r="G59" s="149"/>
      <c r="H59" s="149"/>
      <c r="I59" s="149"/>
      <c r="J59" s="149"/>
      <c r="K59" s="149"/>
      <c r="L59" s="149"/>
    </row>
  </sheetData>
  <mergeCells count="29">
    <mergeCell ref="C38:L38"/>
    <mergeCell ref="B4:L4"/>
    <mergeCell ref="B8:L8"/>
    <mergeCell ref="B10:L10"/>
    <mergeCell ref="C30:L30"/>
    <mergeCell ref="C33:L33"/>
    <mergeCell ref="C34:L34"/>
    <mergeCell ref="C35:L35"/>
    <mergeCell ref="C36:L36"/>
    <mergeCell ref="C37:L37"/>
    <mergeCell ref="B58:E58"/>
    <mergeCell ref="B52:E52"/>
    <mergeCell ref="H52:K52"/>
    <mergeCell ref="B53:E53"/>
    <mergeCell ref="H53:K53"/>
    <mergeCell ref="B54:E54"/>
    <mergeCell ref="H54:K54"/>
    <mergeCell ref="C39:L39"/>
    <mergeCell ref="B56:E56"/>
    <mergeCell ref="H56:K56"/>
    <mergeCell ref="B57:E57"/>
    <mergeCell ref="H57:K57"/>
    <mergeCell ref="B48:E48"/>
    <mergeCell ref="H48:K48"/>
    <mergeCell ref="B49:E49"/>
    <mergeCell ref="H49:K49"/>
    <mergeCell ref="B50:E50"/>
    <mergeCell ref="H50:K50"/>
    <mergeCell ref="C40:L40"/>
  </mergeCells>
  <hyperlinks>
    <hyperlink ref="M1" location="Tartalom!B1" display="tartalom" xr:uid="{00000000-0004-0000-0C00-000000000000}"/>
    <hyperlink ref="M3" location="'PM-KV-03-01'!C94" display="folyamatábra" xr:uid="{00000000-0004-0000-0C00-000001000000}"/>
  </hyperlinks>
  <pageMargins left="0.70866141732283472" right="0.70866141732283472" top="0.74803149606299213" bottom="0.74803149606299213" header="0.31496062992125984" footer="0.31496062992125984"/>
  <pageSetup paperSize="9" scale="69" orientation="portrait" r:id="rId1"/>
  <headerFooter>
    <oddFooter>&amp;L&amp;F/&amp;A&amp;C&amp;P/&amp;N&amp;RDigitAudit/AuditIroda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37"/>
  <sheetViews>
    <sheetView showGridLines="0" zoomScaleNormal="100" workbookViewId="0">
      <selection activeCell="B1" sqref="B1"/>
    </sheetView>
  </sheetViews>
  <sheetFormatPr defaultColWidth="10.44140625" defaultRowHeight="12" x14ac:dyDescent="0.25"/>
  <cols>
    <col min="1" max="1" width="10.44140625" style="5"/>
    <col min="2" max="2" width="8.6640625" style="5" customWidth="1"/>
    <col min="3" max="3" width="21.6640625" style="5" customWidth="1"/>
    <col min="4" max="4" width="34.109375" style="5" customWidth="1"/>
    <col min="5" max="8" width="15.6640625" style="5" customWidth="1"/>
    <col min="9" max="9" width="17" style="5" customWidth="1"/>
    <col min="10" max="11" width="15.6640625" style="5" customWidth="1"/>
    <col min="12" max="12" width="19.109375" style="5" customWidth="1"/>
    <col min="13" max="13" width="20.6640625" style="5" customWidth="1"/>
    <col min="14" max="14" width="31.88671875" style="5" customWidth="1"/>
    <col min="15" max="15" width="8.5546875" style="5" customWidth="1"/>
    <col min="16" max="260" width="10.44140625" style="5"/>
    <col min="261" max="261" width="8.6640625" style="5" customWidth="1"/>
    <col min="262" max="262" width="25.6640625" style="5" customWidth="1"/>
    <col min="263" max="263" width="15.6640625" style="5" customWidth="1"/>
    <col min="264" max="264" width="26.33203125" style="5" customWidth="1"/>
    <col min="265" max="266" width="25.6640625" style="5" customWidth="1"/>
    <col min="267" max="267" width="15.6640625" style="5" customWidth="1"/>
    <col min="268" max="268" width="15.44140625" style="5" customWidth="1"/>
    <col min="269" max="270" width="25.6640625" style="5" customWidth="1"/>
    <col min="271" max="271" width="8.5546875" style="5" customWidth="1"/>
    <col min="272" max="516" width="10.44140625" style="5"/>
    <col min="517" max="517" width="8.6640625" style="5" customWidth="1"/>
    <col min="518" max="518" width="25.6640625" style="5" customWidth="1"/>
    <col min="519" max="519" width="15.6640625" style="5" customWidth="1"/>
    <col min="520" max="520" width="26.33203125" style="5" customWidth="1"/>
    <col min="521" max="522" width="25.6640625" style="5" customWidth="1"/>
    <col min="523" max="523" width="15.6640625" style="5" customWidth="1"/>
    <col min="524" max="524" width="15.44140625" style="5" customWidth="1"/>
    <col min="525" max="526" width="25.6640625" style="5" customWidth="1"/>
    <col min="527" max="527" width="8.5546875" style="5" customWidth="1"/>
    <col min="528" max="772" width="10.44140625" style="5"/>
    <col min="773" max="773" width="8.6640625" style="5" customWidth="1"/>
    <col min="774" max="774" width="25.6640625" style="5" customWidth="1"/>
    <col min="775" max="775" width="15.6640625" style="5" customWidth="1"/>
    <col min="776" max="776" width="26.33203125" style="5" customWidth="1"/>
    <col min="777" max="778" width="25.6640625" style="5" customWidth="1"/>
    <col min="779" max="779" width="15.6640625" style="5" customWidth="1"/>
    <col min="780" max="780" width="15.44140625" style="5" customWidth="1"/>
    <col min="781" max="782" width="25.6640625" style="5" customWidth="1"/>
    <col min="783" max="783" width="8.5546875" style="5" customWidth="1"/>
    <col min="784" max="1028" width="10.44140625" style="5"/>
    <col min="1029" max="1029" width="8.6640625" style="5" customWidth="1"/>
    <col min="1030" max="1030" width="25.6640625" style="5" customWidth="1"/>
    <col min="1031" max="1031" width="15.6640625" style="5" customWidth="1"/>
    <col min="1032" max="1032" width="26.33203125" style="5" customWidth="1"/>
    <col min="1033" max="1034" width="25.6640625" style="5" customWidth="1"/>
    <col min="1035" max="1035" width="15.6640625" style="5" customWidth="1"/>
    <col min="1036" max="1036" width="15.44140625" style="5" customWidth="1"/>
    <col min="1037" max="1038" width="25.6640625" style="5" customWidth="1"/>
    <col min="1039" max="1039" width="8.5546875" style="5" customWidth="1"/>
    <col min="1040" max="1284" width="10.44140625" style="5"/>
    <col min="1285" max="1285" width="8.6640625" style="5" customWidth="1"/>
    <col min="1286" max="1286" width="25.6640625" style="5" customWidth="1"/>
    <col min="1287" max="1287" width="15.6640625" style="5" customWidth="1"/>
    <col min="1288" max="1288" width="26.33203125" style="5" customWidth="1"/>
    <col min="1289" max="1290" width="25.6640625" style="5" customWidth="1"/>
    <col min="1291" max="1291" width="15.6640625" style="5" customWidth="1"/>
    <col min="1292" max="1292" width="15.44140625" style="5" customWidth="1"/>
    <col min="1293" max="1294" width="25.6640625" style="5" customWidth="1"/>
    <col min="1295" max="1295" width="8.5546875" style="5" customWidth="1"/>
    <col min="1296" max="1540" width="10.44140625" style="5"/>
    <col min="1541" max="1541" width="8.6640625" style="5" customWidth="1"/>
    <col min="1542" max="1542" width="25.6640625" style="5" customWidth="1"/>
    <col min="1543" max="1543" width="15.6640625" style="5" customWidth="1"/>
    <col min="1544" max="1544" width="26.33203125" style="5" customWidth="1"/>
    <col min="1545" max="1546" width="25.6640625" style="5" customWidth="1"/>
    <col min="1547" max="1547" width="15.6640625" style="5" customWidth="1"/>
    <col min="1548" max="1548" width="15.44140625" style="5" customWidth="1"/>
    <col min="1549" max="1550" width="25.6640625" style="5" customWidth="1"/>
    <col min="1551" max="1551" width="8.5546875" style="5" customWidth="1"/>
    <col min="1552" max="1796" width="10.44140625" style="5"/>
    <col min="1797" max="1797" width="8.6640625" style="5" customWidth="1"/>
    <col min="1798" max="1798" width="25.6640625" style="5" customWidth="1"/>
    <col min="1799" max="1799" width="15.6640625" style="5" customWidth="1"/>
    <col min="1800" max="1800" width="26.33203125" style="5" customWidth="1"/>
    <col min="1801" max="1802" width="25.6640625" style="5" customWidth="1"/>
    <col min="1803" max="1803" width="15.6640625" style="5" customWidth="1"/>
    <col min="1804" max="1804" width="15.44140625" style="5" customWidth="1"/>
    <col min="1805" max="1806" width="25.6640625" style="5" customWidth="1"/>
    <col min="1807" max="1807" width="8.5546875" style="5" customWidth="1"/>
    <col min="1808" max="2052" width="10.44140625" style="5"/>
    <col min="2053" max="2053" width="8.6640625" style="5" customWidth="1"/>
    <col min="2054" max="2054" width="25.6640625" style="5" customWidth="1"/>
    <col min="2055" max="2055" width="15.6640625" style="5" customWidth="1"/>
    <col min="2056" max="2056" width="26.33203125" style="5" customWidth="1"/>
    <col min="2057" max="2058" width="25.6640625" style="5" customWidth="1"/>
    <col min="2059" max="2059" width="15.6640625" style="5" customWidth="1"/>
    <col min="2060" max="2060" width="15.44140625" style="5" customWidth="1"/>
    <col min="2061" max="2062" width="25.6640625" style="5" customWidth="1"/>
    <col min="2063" max="2063" width="8.5546875" style="5" customWidth="1"/>
    <col min="2064" max="2308" width="10.44140625" style="5"/>
    <col min="2309" max="2309" width="8.6640625" style="5" customWidth="1"/>
    <col min="2310" max="2310" width="25.6640625" style="5" customWidth="1"/>
    <col min="2311" max="2311" width="15.6640625" style="5" customWidth="1"/>
    <col min="2312" max="2312" width="26.33203125" style="5" customWidth="1"/>
    <col min="2313" max="2314" width="25.6640625" style="5" customWidth="1"/>
    <col min="2315" max="2315" width="15.6640625" style="5" customWidth="1"/>
    <col min="2316" max="2316" width="15.44140625" style="5" customWidth="1"/>
    <col min="2317" max="2318" width="25.6640625" style="5" customWidth="1"/>
    <col min="2319" max="2319" width="8.5546875" style="5" customWidth="1"/>
    <col min="2320" max="2564" width="10.44140625" style="5"/>
    <col min="2565" max="2565" width="8.6640625" style="5" customWidth="1"/>
    <col min="2566" max="2566" width="25.6640625" style="5" customWidth="1"/>
    <col min="2567" max="2567" width="15.6640625" style="5" customWidth="1"/>
    <col min="2568" max="2568" width="26.33203125" style="5" customWidth="1"/>
    <col min="2569" max="2570" width="25.6640625" style="5" customWidth="1"/>
    <col min="2571" max="2571" width="15.6640625" style="5" customWidth="1"/>
    <col min="2572" max="2572" width="15.44140625" style="5" customWidth="1"/>
    <col min="2573" max="2574" width="25.6640625" style="5" customWidth="1"/>
    <col min="2575" max="2575" width="8.5546875" style="5" customWidth="1"/>
    <col min="2576" max="2820" width="10.44140625" style="5"/>
    <col min="2821" max="2821" width="8.6640625" style="5" customWidth="1"/>
    <col min="2822" max="2822" width="25.6640625" style="5" customWidth="1"/>
    <col min="2823" max="2823" width="15.6640625" style="5" customWidth="1"/>
    <col min="2824" max="2824" width="26.33203125" style="5" customWidth="1"/>
    <col min="2825" max="2826" width="25.6640625" style="5" customWidth="1"/>
    <col min="2827" max="2827" width="15.6640625" style="5" customWidth="1"/>
    <col min="2828" max="2828" width="15.44140625" style="5" customWidth="1"/>
    <col min="2829" max="2830" width="25.6640625" style="5" customWidth="1"/>
    <col min="2831" max="2831" width="8.5546875" style="5" customWidth="1"/>
    <col min="2832" max="3076" width="10.44140625" style="5"/>
    <col min="3077" max="3077" width="8.6640625" style="5" customWidth="1"/>
    <col min="3078" max="3078" width="25.6640625" style="5" customWidth="1"/>
    <col min="3079" max="3079" width="15.6640625" style="5" customWidth="1"/>
    <col min="3080" max="3080" width="26.33203125" style="5" customWidth="1"/>
    <col min="3081" max="3082" width="25.6640625" style="5" customWidth="1"/>
    <col min="3083" max="3083" width="15.6640625" style="5" customWidth="1"/>
    <col min="3084" max="3084" width="15.44140625" style="5" customWidth="1"/>
    <col min="3085" max="3086" width="25.6640625" style="5" customWidth="1"/>
    <col min="3087" max="3087" width="8.5546875" style="5" customWidth="1"/>
    <col min="3088" max="3332" width="10.44140625" style="5"/>
    <col min="3333" max="3333" width="8.6640625" style="5" customWidth="1"/>
    <col min="3334" max="3334" width="25.6640625" style="5" customWidth="1"/>
    <col min="3335" max="3335" width="15.6640625" style="5" customWidth="1"/>
    <col min="3336" max="3336" width="26.33203125" style="5" customWidth="1"/>
    <col min="3337" max="3338" width="25.6640625" style="5" customWidth="1"/>
    <col min="3339" max="3339" width="15.6640625" style="5" customWidth="1"/>
    <col min="3340" max="3340" width="15.44140625" style="5" customWidth="1"/>
    <col min="3341" max="3342" width="25.6640625" style="5" customWidth="1"/>
    <col min="3343" max="3343" width="8.5546875" style="5" customWidth="1"/>
    <col min="3344" max="3588" width="10.44140625" style="5"/>
    <col min="3589" max="3589" width="8.6640625" style="5" customWidth="1"/>
    <col min="3590" max="3590" width="25.6640625" style="5" customWidth="1"/>
    <col min="3591" max="3591" width="15.6640625" style="5" customWidth="1"/>
    <col min="3592" max="3592" width="26.33203125" style="5" customWidth="1"/>
    <col min="3593" max="3594" width="25.6640625" style="5" customWidth="1"/>
    <col min="3595" max="3595" width="15.6640625" style="5" customWidth="1"/>
    <col min="3596" max="3596" width="15.44140625" style="5" customWidth="1"/>
    <col min="3597" max="3598" width="25.6640625" style="5" customWidth="1"/>
    <col min="3599" max="3599" width="8.5546875" style="5" customWidth="1"/>
    <col min="3600" max="3844" width="10.44140625" style="5"/>
    <col min="3845" max="3845" width="8.6640625" style="5" customWidth="1"/>
    <col min="3846" max="3846" width="25.6640625" style="5" customWidth="1"/>
    <col min="3847" max="3847" width="15.6640625" style="5" customWidth="1"/>
    <col min="3848" max="3848" width="26.33203125" style="5" customWidth="1"/>
    <col min="3849" max="3850" width="25.6640625" style="5" customWidth="1"/>
    <col min="3851" max="3851" width="15.6640625" style="5" customWidth="1"/>
    <col min="3852" max="3852" width="15.44140625" style="5" customWidth="1"/>
    <col min="3853" max="3854" width="25.6640625" style="5" customWidth="1"/>
    <col min="3855" max="3855" width="8.5546875" style="5" customWidth="1"/>
    <col min="3856" max="4100" width="10.44140625" style="5"/>
    <col min="4101" max="4101" width="8.6640625" style="5" customWidth="1"/>
    <col min="4102" max="4102" width="25.6640625" style="5" customWidth="1"/>
    <col min="4103" max="4103" width="15.6640625" style="5" customWidth="1"/>
    <col min="4104" max="4104" width="26.33203125" style="5" customWidth="1"/>
    <col min="4105" max="4106" width="25.6640625" style="5" customWidth="1"/>
    <col min="4107" max="4107" width="15.6640625" style="5" customWidth="1"/>
    <col min="4108" max="4108" width="15.44140625" style="5" customWidth="1"/>
    <col min="4109" max="4110" width="25.6640625" style="5" customWidth="1"/>
    <col min="4111" max="4111" width="8.5546875" style="5" customWidth="1"/>
    <col min="4112" max="4356" width="10.44140625" style="5"/>
    <col min="4357" max="4357" width="8.6640625" style="5" customWidth="1"/>
    <col min="4358" max="4358" width="25.6640625" style="5" customWidth="1"/>
    <col min="4359" max="4359" width="15.6640625" style="5" customWidth="1"/>
    <col min="4360" max="4360" width="26.33203125" style="5" customWidth="1"/>
    <col min="4361" max="4362" width="25.6640625" style="5" customWidth="1"/>
    <col min="4363" max="4363" width="15.6640625" style="5" customWidth="1"/>
    <col min="4364" max="4364" width="15.44140625" style="5" customWidth="1"/>
    <col min="4365" max="4366" width="25.6640625" style="5" customWidth="1"/>
    <col min="4367" max="4367" width="8.5546875" style="5" customWidth="1"/>
    <col min="4368" max="4612" width="10.44140625" style="5"/>
    <col min="4613" max="4613" width="8.6640625" style="5" customWidth="1"/>
    <col min="4614" max="4614" width="25.6640625" style="5" customWidth="1"/>
    <col min="4615" max="4615" width="15.6640625" style="5" customWidth="1"/>
    <col min="4616" max="4616" width="26.33203125" style="5" customWidth="1"/>
    <col min="4617" max="4618" width="25.6640625" style="5" customWidth="1"/>
    <col min="4619" max="4619" width="15.6640625" style="5" customWidth="1"/>
    <col min="4620" max="4620" width="15.44140625" style="5" customWidth="1"/>
    <col min="4621" max="4622" width="25.6640625" style="5" customWidth="1"/>
    <col min="4623" max="4623" width="8.5546875" style="5" customWidth="1"/>
    <col min="4624" max="4868" width="10.44140625" style="5"/>
    <col min="4869" max="4869" width="8.6640625" style="5" customWidth="1"/>
    <col min="4870" max="4870" width="25.6640625" style="5" customWidth="1"/>
    <col min="4871" max="4871" width="15.6640625" style="5" customWidth="1"/>
    <col min="4872" max="4872" width="26.33203125" style="5" customWidth="1"/>
    <col min="4873" max="4874" width="25.6640625" style="5" customWidth="1"/>
    <col min="4875" max="4875" width="15.6640625" style="5" customWidth="1"/>
    <col min="4876" max="4876" width="15.44140625" style="5" customWidth="1"/>
    <col min="4877" max="4878" width="25.6640625" style="5" customWidth="1"/>
    <col min="4879" max="4879" width="8.5546875" style="5" customWidth="1"/>
    <col min="4880" max="5124" width="10.44140625" style="5"/>
    <col min="5125" max="5125" width="8.6640625" style="5" customWidth="1"/>
    <col min="5126" max="5126" width="25.6640625" style="5" customWidth="1"/>
    <col min="5127" max="5127" width="15.6640625" style="5" customWidth="1"/>
    <col min="5128" max="5128" width="26.33203125" style="5" customWidth="1"/>
    <col min="5129" max="5130" width="25.6640625" style="5" customWidth="1"/>
    <col min="5131" max="5131" width="15.6640625" style="5" customWidth="1"/>
    <col min="5132" max="5132" width="15.44140625" style="5" customWidth="1"/>
    <col min="5133" max="5134" width="25.6640625" style="5" customWidth="1"/>
    <col min="5135" max="5135" width="8.5546875" style="5" customWidth="1"/>
    <col min="5136" max="5380" width="10.44140625" style="5"/>
    <col min="5381" max="5381" width="8.6640625" style="5" customWidth="1"/>
    <col min="5382" max="5382" width="25.6640625" style="5" customWidth="1"/>
    <col min="5383" max="5383" width="15.6640625" style="5" customWidth="1"/>
    <col min="5384" max="5384" width="26.33203125" style="5" customWidth="1"/>
    <col min="5385" max="5386" width="25.6640625" style="5" customWidth="1"/>
    <col min="5387" max="5387" width="15.6640625" style="5" customWidth="1"/>
    <col min="5388" max="5388" width="15.44140625" style="5" customWidth="1"/>
    <col min="5389" max="5390" width="25.6640625" style="5" customWidth="1"/>
    <col min="5391" max="5391" width="8.5546875" style="5" customWidth="1"/>
    <col min="5392" max="5636" width="10.44140625" style="5"/>
    <col min="5637" max="5637" width="8.6640625" style="5" customWidth="1"/>
    <col min="5638" max="5638" width="25.6640625" style="5" customWidth="1"/>
    <col min="5639" max="5639" width="15.6640625" style="5" customWidth="1"/>
    <col min="5640" max="5640" width="26.33203125" style="5" customWidth="1"/>
    <col min="5641" max="5642" width="25.6640625" style="5" customWidth="1"/>
    <col min="5643" max="5643" width="15.6640625" style="5" customWidth="1"/>
    <col min="5644" max="5644" width="15.44140625" style="5" customWidth="1"/>
    <col min="5645" max="5646" width="25.6640625" style="5" customWidth="1"/>
    <col min="5647" max="5647" width="8.5546875" style="5" customWidth="1"/>
    <col min="5648" max="5892" width="10.44140625" style="5"/>
    <col min="5893" max="5893" width="8.6640625" style="5" customWidth="1"/>
    <col min="5894" max="5894" width="25.6640625" style="5" customWidth="1"/>
    <col min="5895" max="5895" width="15.6640625" style="5" customWidth="1"/>
    <col min="5896" max="5896" width="26.33203125" style="5" customWidth="1"/>
    <col min="5897" max="5898" width="25.6640625" style="5" customWidth="1"/>
    <col min="5899" max="5899" width="15.6640625" style="5" customWidth="1"/>
    <col min="5900" max="5900" width="15.44140625" style="5" customWidth="1"/>
    <col min="5901" max="5902" width="25.6640625" style="5" customWidth="1"/>
    <col min="5903" max="5903" width="8.5546875" style="5" customWidth="1"/>
    <col min="5904" max="6148" width="10.44140625" style="5"/>
    <col min="6149" max="6149" width="8.6640625" style="5" customWidth="1"/>
    <col min="6150" max="6150" width="25.6640625" style="5" customWidth="1"/>
    <col min="6151" max="6151" width="15.6640625" style="5" customWidth="1"/>
    <col min="6152" max="6152" width="26.33203125" style="5" customWidth="1"/>
    <col min="6153" max="6154" width="25.6640625" style="5" customWidth="1"/>
    <col min="6155" max="6155" width="15.6640625" style="5" customWidth="1"/>
    <col min="6156" max="6156" width="15.44140625" style="5" customWidth="1"/>
    <col min="6157" max="6158" width="25.6640625" style="5" customWidth="1"/>
    <col min="6159" max="6159" width="8.5546875" style="5" customWidth="1"/>
    <col min="6160" max="6404" width="10.44140625" style="5"/>
    <col min="6405" max="6405" width="8.6640625" style="5" customWidth="1"/>
    <col min="6406" max="6406" width="25.6640625" style="5" customWidth="1"/>
    <col min="6407" max="6407" width="15.6640625" style="5" customWidth="1"/>
    <col min="6408" max="6408" width="26.33203125" style="5" customWidth="1"/>
    <col min="6409" max="6410" width="25.6640625" style="5" customWidth="1"/>
    <col min="6411" max="6411" width="15.6640625" style="5" customWidth="1"/>
    <col min="6412" max="6412" width="15.44140625" style="5" customWidth="1"/>
    <col min="6413" max="6414" width="25.6640625" style="5" customWidth="1"/>
    <col min="6415" max="6415" width="8.5546875" style="5" customWidth="1"/>
    <col min="6416" max="6660" width="10.44140625" style="5"/>
    <col min="6661" max="6661" width="8.6640625" style="5" customWidth="1"/>
    <col min="6662" max="6662" width="25.6640625" style="5" customWidth="1"/>
    <col min="6663" max="6663" width="15.6640625" style="5" customWidth="1"/>
    <col min="6664" max="6664" width="26.33203125" style="5" customWidth="1"/>
    <col min="6665" max="6666" width="25.6640625" style="5" customWidth="1"/>
    <col min="6667" max="6667" width="15.6640625" style="5" customWidth="1"/>
    <col min="6668" max="6668" width="15.44140625" style="5" customWidth="1"/>
    <col min="6669" max="6670" width="25.6640625" style="5" customWidth="1"/>
    <col min="6671" max="6671" width="8.5546875" style="5" customWidth="1"/>
    <col min="6672" max="6916" width="10.44140625" style="5"/>
    <col min="6917" max="6917" width="8.6640625" style="5" customWidth="1"/>
    <col min="6918" max="6918" width="25.6640625" style="5" customWidth="1"/>
    <col min="6919" max="6919" width="15.6640625" style="5" customWidth="1"/>
    <col min="6920" max="6920" width="26.33203125" style="5" customWidth="1"/>
    <col min="6921" max="6922" width="25.6640625" style="5" customWidth="1"/>
    <col min="6923" max="6923" width="15.6640625" style="5" customWidth="1"/>
    <col min="6924" max="6924" width="15.44140625" style="5" customWidth="1"/>
    <col min="6925" max="6926" width="25.6640625" style="5" customWidth="1"/>
    <col min="6927" max="6927" width="8.5546875" style="5" customWidth="1"/>
    <col min="6928" max="7172" width="10.44140625" style="5"/>
    <col min="7173" max="7173" width="8.6640625" style="5" customWidth="1"/>
    <col min="7174" max="7174" width="25.6640625" style="5" customWidth="1"/>
    <col min="7175" max="7175" width="15.6640625" style="5" customWidth="1"/>
    <col min="7176" max="7176" width="26.33203125" style="5" customWidth="1"/>
    <col min="7177" max="7178" width="25.6640625" style="5" customWidth="1"/>
    <col min="7179" max="7179" width="15.6640625" style="5" customWidth="1"/>
    <col min="7180" max="7180" width="15.44140625" style="5" customWidth="1"/>
    <col min="7181" max="7182" width="25.6640625" style="5" customWidth="1"/>
    <col min="7183" max="7183" width="8.5546875" style="5" customWidth="1"/>
    <col min="7184" max="7428" width="10.44140625" style="5"/>
    <col min="7429" max="7429" width="8.6640625" style="5" customWidth="1"/>
    <col min="7430" max="7430" width="25.6640625" style="5" customWidth="1"/>
    <col min="7431" max="7431" width="15.6640625" style="5" customWidth="1"/>
    <col min="7432" max="7432" width="26.33203125" style="5" customWidth="1"/>
    <col min="7433" max="7434" width="25.6640625" style="5" customWidth="1"/>
    <col min="7435" max="7435" width="15.6640625" style="5" customWidth="1"/>
    <col min="7436" max="7436" width="15.44140625" style="5" customWidth="1"/>
    <col min="7437" max="7438" width="25.6640625" style="5" customWidth="1"/>
    <col min="7439" max="7439" width="8.5546875" style="5" customWidth="1"/>
    <col min="7440" max="7684" width="10.44140625" style="5"/>
    <col min="7685" max="7685" width="8.6640625" style="5" customWidth="1"/>
    <col min="7686" max="7686" width="25.6640625" style="5" customWidth="1"/>
    <col min="7687" max="7687" width="15.6640625" style="5" customWidth="1"/>
    <col min="7688" max="7688" width="26.33203125" style="5" customWidth="1"/>
    <col min="7689" max="7690" width="25.6640625" style="5" customWidth="1"/>
    <col min="7691" max="7691" width="15.6640625" style="5" customWidth="1"/>
    <col min="7692" max="7692" width="15.44140625" style="5" customWidth="1"/>
    <col min="7693" max="7694" width="25.6640625" style="5" customWidth="1"/>
    <col min="7695" max="7695" width="8.5546875" style="5" customWidth="1"/>
    <col min="7696" max="7940" width="10.44140625" style="5"/>
    <col min="7941" max="7941" width="8.6640625" style="5" customWidth="1"/>
    <col min="7942" max="7942" width="25.6640625" style="5" customWidth="1"/>
    <col min="7943" max="7943" width="15.6640625" style="5" customWidth="1"/>
    <col min="7944" max="7944" width="26.33203125" style="5" customWidth="1"/>
    <col min="7945" max="7946" width="25.6640625" style="5" customWidth="1"/>
    <col min="7947" max="7947" width="15.6640625" style="5" customWidth="1"/>
    <col min="7948" max="7948" width="15.44140625" style="5" customWidth="1"/>
    <col min="7949" max="7950" width="25.6640625" style="5" customWidth="1"/>
    <col min="7951" max="7951" width="8.5546875" style="5" customWidth="1"/>
    <col min="7952" max="8196" width="10.44140625" style="5"/>
    <col min="8197" max="8197" width="8.6640625" style="5" customWidth="1"/>
    <col min="8198" max="8198" width="25.6640625" style="5" customWidth="1"/>
    <col min="8199" max="8199" width="15.6640625" style="5" customWidth="1"/>
    <col min="8200" max="8200" width="26.33203125" style="5" customWidth="1"/>
    <col min="8201" max="8202" width="25.6640625" style="5" customWidth="1"/>
    <col min="8203" max="8203" width="15.6640625" style="5" customWidth="1"/>
    <col min="8204" max="8204" width="15.44140625" style="5" customWidth="1"/>
    <col min="8205" max="8206" width="25.6640625" style="5" customWidth="1"/>
    <col min="8207" max="8207" width="8.5546875" style="5" customWidth="1"/>
    <col min="8208" max="8452" width="10.44140625" style="5"/>
    <col min="8453" max="8453" width="8.6640625" style="5" customWidth="1"/>
    <col min="8454" max="8454" width="25.6640625" style="5" customWidth="1"/>
    <col min="8455" max="8455" width="15.6640625" style="5" customWidth="1"/>
    <col min="8456" max="8456" width="26.33203125" style="5" customWidth="1"/>
    <col min="8457" max="8458" width="25.6640625" style="5" customWidth="1"/>
    <col min="8459" max="8459" width="15.6640625" style="5" customWidth="1"/>
    <col min="8460" max="8460" width="15.44140625" style="5" customWidth="1"/>
    <col min="8461" max="8462" width="25.6640625" style="5" customWidth="1"/>
    <col min="8463" max="8463" width="8.5546875" style="5" customWidth="1"/>
    <col min="8464" max="8708" width="10.44140625" style="5"/>
    <col min="8709" max="8709" width="8.6640625" style="5" customWidth="1"/>
    <col min="8710" max="8710" width="25.6640625" style="5" customWidth="1"/>
    <col min="8711" max="8711" width="15.6640625" style="5" customWidth="1"/>
    <col min="8712" max="8712" width="26.33203125" style="5" customWidth="1"/>
    <col min="8713" max="8714" width="25.6640625" style="5" customWidth="1"/>
    <col min="8715" max="8715" width="15.6640625" style="5" customWidth="1"/>
    <col min="8716" max="8716" width="15.44140625" style="5" customWidth="1"/>
    <col min="8717" max="8718" width="25.6640625" style="5" customWidth="1"/>
    <col min="8719" max="8719" width="8.5546875" style="5" customWidth="1"/>
    <col min="8720" max="8964" width="10.44140625" style="5"/>
    <col min="8965" max="8965" width="8.6640625" style="5" customWidth="1"/>
    <col min="8966" max="8966" width="25.6640625" style="5" customWidth="1"/>
    <col min="8967" max="8967" width="15.6640625" style="5" customWidth="1"/>
    <col min="8968" max="8968" width="26.33203125" style="5" customWidth="1"/>
    <col min="8969" max="8970" width="25.6640625" style="5" customWidth="1"/>
    <col min="8971" max="8971" width="15.6640625" style="5" customWidth="1"/>
    <col min="8972" max="8972" width="15.44140625" style="5" customWidth="1"/>
    <col min="8973" max="8974" width="25.6640625" style="5" customWidth="1"/>
    <col min="8975" max="8975" width="8.5546875" style="5" customWidth="1"/>
    <col min="8976" max="9220" width="10.44140625" style="5"/>
    <col min="9221" max="9221" width="8.6640625" style="5" customWidth="1"/>
    <col min="9222" max="9222" width="25.6640625" style="5" customWidth="1"/>
    <col min="9223" max="9223" width="15.6640625" style="5" customWidth="1"/>
    <col min="9224" max="9224" width="26.33203125" style="5" customWidth="1"/>
    <col min="9225" max="9226" width="25.6640625" style="5" customWidth="1"/>
    <col min="9227" max="9227" width="15.6640625" style="5" customWidth="1"/>
    <col min="9228" max="9228" width="15.44140625" style="5" customWidth="1"/>
    <col min="9229" max="9230" width="25.6640625" style="5" customWidth="1"/>
    <col min="9231" max="9231" width="8.5546875" style="5" customWidth="1"/>
    <col min="9232" max="9476" width="10.44140625" style="5"/>
    <col min="9477" max="9477" width="8.6640625" style="5" customWidth="1"/>
    <col min="9478" max="9478" width="25.6640625" style="5" customWidth="1"/>
    <col min="9479" max="9479" width="15.6640625" style="5" customWidth="1"/>
    <col min="9480" max="9480" width="26.33203125" style="5" customWidth="1"/>
    <col min="9481" max="9482" width="25.6640625" style="5" customWidth="1"/>
    <col min="9483" max="9483" width="15.6640625" style="5" customWidth="1"/>
    <col min="9484" max="9484" width="15.44140625" style="5" customWidth="1"/>
    <col min="9485" max="9486" width="25.6640625" style="5" customWidth="1"/>
    <col min="9487" max="9487" width="8.5546875" style="5" customWidth="1"/>
    <col min="9488" max="9732" width="10.44140625" style="5"/>
    <col min="9733" max="9733" width="8.6640625" style="5" customWidth="1"/>
    <col min="9734" max="9734" width="25.6640625" style="5" customWidth="1"/>
    <col min="9735" max="9735" width="15.6640625" style="5" customWidth="1"/>
    <col min="9736" max="9736" width="26.33203125" style="5" customWidth="1"/>
    <col min="9737" max="9738" width="25.6640625" style="5" customWidth="1"/>
    <col min="9739" max="9739" width="15.6640625" style="5" customWidth="1"/>
    <col min="9740" max="9740" width="15.44140625" style="5" customWidth="1"/>
    <col min="9741" max="9742" width="25.6640625" style="5" customWidth="1"/>
    <col min="9743" max="9743" width="8.5546875" style="5" customWidth="1"/>
    <col min="9744" max="9988" width="10.44140625" style="5"/>
    <col min="9989" max="9989" width="8.6640625" style="5" customWidth="1"/>
    <col min="9990" max="9990" width="25.6640625" style="5" customWidth="1"/>
    <col min="9991" max="9991" width="15.6640625" style="5" customWidth="1"/>
    <col min="9992" max="9992" width="26.33203125" style="5" customWidth="1"/>
    <col min="9993" max="9994" width="25.6640625" style="5" customWidth="1"/>
    <col min="9995" max="9995" width="15.6640625" style="5" customWidth="1"/>
    <col min="9996" max="9996" width="15.44140625" style="5" customWidth="1"/>
    <col min="9997" max="9998" width="25.6640625" style="5" customWidth="1"/>
    <col min="9999" max="9999" width="8.5546875" style="5" customWidth="1"/>
    <col min="10000" max="10244" width="10.44140625" style="5"/>
    <col min="10245" max="10245" width="8.6640625" style="5" customWidth="1"/>
    <col min="10246" max="10246" width="25.6640625" style="5" customWidth="1"/>
    <col min="10247" max="10247" width="15.6640625" style="5" customWidth="1"/>
    <col min="10248" max="10248" width="26.33203125" style="5" customWidth="1"/>
    <col min="10249" max="10250" width="25.6640625" style="5" customWidth="1"/>
    <col min="10251" max="10251" width="15.6640625" style="5" customWidth="1"/>
    <col min="10252" max="10252" width="15.44140625" style="5" customWidth="1"/>
    <col min="10253" max="10254" width="25.6640625" style="5" customWidth="1"/>
    <col min="10255" max="10255" width="8.5546875" style="5" customWidth="1"/>
    <col min="10256" max="10500" width="10.44140625" style="5"/>
    <col min="10501" max="10501" width="8.6640625" style="5" customWidth="1"/>
    <col min="10502" max="10502" width="25.6640625" style="5" customWidth="1"/>
    <col min="10503" max="10503" width="15.6640625" style="5" customWidth="1"/>
    <col min="10504" max="10504" width="26.33203125" style="5" customWidth="1"/>
    <col min="10505" max="10506" width="25.6640625" style="5" customWidth="1"/>
    <col min="10507" max="10507" width="15.6640625" style="5" customWidth="1"/>
    <col min="10508" max="10508" width="15.44140625" style="5" customWidth="1"/>
    <col min="10509" max="10510" width="25.6640625" style="5" customWidth="1"/>
    <col min="10511" max="10511" width="8.5546875" style="5" customWidth="1"/>
    <col min="10512" max="10756" width="10.44140625" style="5"/>
    <col min="10757" max="10757" width="8.6640625" style="5" customWidth="1"/>
    <col min="10758" max="10758" width="25.6640625" style="5" customWidth="1"/>
    <col min="10759" max="10759" width="15.6640625" style="5" customWidth="1"/>
    <col min="10760" max="10760" width="26.33203125" style="5" customWidth="1"/>
    <col min="10761" max="10762" width="25.6640625" style="5" customWidth="1"/>
    <col min="10763" max="10763" width="15.6640625" style="5" customWidth="1"/>
    <col min="10764" max="10764" width="15.44140625" style="5" customWidth="1"/>
    <col min="10765" max="10766" width="25.6640625" style="5" customWidth="1"/>
    <col min="10767" max="10767" width="8.5546875" style="5" customWidth="1"/>
    <col min="10768" max="11012" width="10.44140625" style="5"/>
    <col min="11013" max="11013" width="8.6640625" style="5" customWidth="1"/>
    <col min="11014" max="11014" width="25.6640625" style="5" customWidth="1"/>
    <col min="11015" max="11015" width="15.6640625" style="5" customWidth="1"/>
    <col min="11016" max="11016" width="26.33203125" style="5" customWidth="1"/>
    <col min="11017" max="11018" width="25.6640625" style="5" customWidth="1"/>
    <col min="11019" max="11019" width="15.6640625" style="5" customWidth="1"/>
    <col min="11020" max="11020" width="15.44140625" style="5" customWidth="1"/>
    <col min="11021" max="11022" width="25.6640625" style="5" customWidth="1"/>
    <col min="11023" max="11023" width="8.5546875" style="5" customWidth="1"/>
    <col min="11024" max="11268" width="10.44140625" style="5"/>
    <col min="11269" max="11269" width="8.6640625" style="5" customWidth="1"/>
    <col min="11270" max="11270" width="25.6640625" style="5" customWidth="1"/>
    <col min="11271" max="11271" width="15.6640625" style="5" customWidth="1"/>
    <col min="11272" max="11272" width="26.33203125" style="5" customWidth="1"/>
    <col min="11273" max="11274" width="25.6640625" style="5" customWidth="1"/>
    <col min="11275" max="11275" width="15.6640625" style="5" customWidth="1"/>
    <col min="11276" max="11276" width="15.44140625" style="5" customWidth="1"/>
    <col min="11277" max="11278" width="25.6640625" style="5" customWidth="1"/>
    <col min="11279" max="11279" width="8.5546875" style="5" customWidth="1"/>
    <col min="11280" max="11524" width="10.44140625" style="5"/>
    <col min="11525" max="11525" width="8.6640625" style="5" customWidth="1"/>
    <col min="11526" max="11526" width="25.6640625" style="5" customWidth="1"/>
    <col min="11527" max="11527" width="15.6640625" style="5" customWidth="1"/>
    <col min="11528" max="11528" width="26.33203125" style="5" customWidth="1"/>
    <col min="11529" max="11530" width="25.6640625" style="5" customWidth="1"/>
    <col min="11531" max="11531" width="15.6640625" style="5" customWidth="1"/>
    <col min="11532" max="11532" width="15.44140625" style="5" customWidth="1"/>
    <col min="11533" max="11534" width="25.6640625" style="5" customWidth="1"/>
    <col min="11535" max="11535" width="8.5546875" style="5" customWidth="1"/>
    <col min="11536" max="11780" width="10.44140625" style="5"/>
    <col min="11781" max="11781" width="8.6640625" style="5" customWidth="1"/>
    <col min="11782" max="11782" width="25.6640625" style="5" customWidth="1"/>
    <col min="11783" max="11783" width="15.6640625" style="5" customWidth="1"/>
    <col min="11784" max="11784" width="26.33203125" style="5" customWidth="1"/>
    <col min="11785" max="11786" width="25.6640625" style="5" customWidth="1"/>
    <col min="11787" max="11787" width="15.6640625" style="5" customWidth="1"/>
    <col min="11788" max="11788" width="15.44140625" style="5" customWidth="1"/>
    <col min="11789" max="11790" width="25.6640625" style="5" customWidth="1"/>
    <col min="11791" max="11791" width="8.5546875" style="5" customWidth="1"/>
    <col min="11792" max="12036" width="10.44140625" style="5"/>
    <col min="12037" max="12037" width="8.6640625" style="5" customWidth="1"/>
    <col min="12038" max="12038" width="25.6640625" style="5" customWidth="1"/>
    <col min="12039" max="12039" width="15.6640625" style="5" customWidth="1"/>
    <col min="12040" max="12040" width="26.33203125" style="5" customWidth="1"/>
    <col min="12041" max="12042" width="25.6640625" style="5" customWidth="1"/>
    <col min="12043" max="12043" width="15.6640625" style="5" customWidth="1"/>
    <col min="12044" max="12044" width="15.44140625" style="5" customWidth="1"/>
    <col min="12045" max="12046" width="25.6640625" style="5" customWidth="1"/>
    <col min="12047" max="12047" width="8.5546875" style="5" customWidth="1"/>
    <col min="12048" max="12292" width="10.44140625" style="5"/>
    <col min="12293" max="12293" width="8.6640625" style="5" customWidth="1"/>
    <col min="12294" max="12294" width="25.6640625" style="5" customWidth="1"/>
    <col min="12295" max="12295" width="15.6640625" style="5" customWidth="1"/>
    <col min="12296" max="12296" width="26.33203125" style="5" customWidth="1"/>
    <col min="12297" max="12298" width="25.6640625" style="5" customWidth="1"/>
    <col min="12299" max="12299" width="15.6640625" style="5" customWidth="1"/>
    <col min="12300" max="12300" width="15.44140625" style="5" customWidth="1"/>
    <col min="12301" max="12302" width="25.6640625" style="5" customWidth="1"/>
    <col min="12303" max="12303" width="8.5546875" style="5" customWidth="1"/>
    <col min="12304" max="12548" width="10.44140625" style="5"/>
    <col min="12549" max="12549" width="8.6640625" style="5" customWidth="1"/>
    <col min="12550" max="12550" width="25.6640625" style="5" customWidth="1"/>
    <col min="12551" max="12551" width="15.6640625" style="5" customWidth="1"/>
    <col min="12552" max="12552" width="26.33203125" style="5" customWidth="1"/>
    <col min="12553" max="12554" width="25.6640625" style="5" customWidth="1"/>
    <col min="12555" max="12555" width="15.6640625" style="5" customWidth="1"/>
    <col min="12556" max="12556" width="15.44140625" style="5" customWidth="1"/>
    <col min="12557" max="12558" width="25.6640625" style="5" customWidth="1"/>
    <col min="12559" max="12559" width="8.5546875" style="5" customWidth="1"/>
    <col min="12560" max="12804" width="10.44140625" style="5"/>
    <col min="12805" max="12805" width="8.6640625" style="5" customWidth="1"/>
    <col min="12806" max="12806" width="25.6640625" style="5" customWidth="1"/>
    <col min="12807" max="12807" width="15.6640625" style="5" customWidth="1"/>
    <col min="12808" max="12808" width="26.33203125" style="5" customWidth="1"/>
    <col min="12809" max="12810" width="25.6640625" style="5" customWidth="1"/>
    <col min="12811" max="12811" width="15.6640625" style="5" customWidth="1"/>
    <col min="12812" max="12812" width="15.44140625" style="5" customWidth="1"/>
    <col min="12813" max="12814" width="25.6640625" style="5" customWidth="1"/>
    <col min="12815" max="12815" width="8.5546875" style="5" customWidth="1"/>
    <col min="12816" max="13060" width="10.44140625" style="5"/>
    <col min="13061" max="13061" width="8.6640625" style="5" customWidth="1"/>
    <col min="13062" max="13062" width="25.6640625" style="5" customWidth="1"/>
    <col min="13063" max="13063" width="15.6640625" style="5" customWidth="1"/>
    <col min="13064" max="13064" width="26.33203125" style="5" customWidth="1"/>
    <col min="13065" max="13066" width="25.6640625" style="5" customWidth="1"/>
    <col min="13067" max="13067" width="15.6640625" style="5" customWidth="1"/>
    <col min="13068" max="13068" width="15.44140625" style="5" customWidth="1"/>
    <col min="13069" max="13070" width="25.6640625" style="5" customWidth="1"/>
    <col min="13071" max="13071" width="8.5546875" style="5" customWidth="1"/>
    <col min="13072" max="13316" width="10.44140625" style="5"/>
    <col min="13317" max="13317" width="8.6640625" style="5" customWidth="1"/>
    <col min="13318" max="13318" width="25.6640625" style="5" customWidth="1"/>
    <col min="13319" max="13319" width="15.6640625" style="5" customWidth="1"/>
    <col min="13320" max="13320" width="26.33203125" style="5" customWidth="1"/>
    <col min="13321" max="13322" width="25.6640625" style="5" customWidth="1"/>
    <col min="13323" max="13323" width="15.6640625" style="5" customWidth="1"/>
    <col min="13324" max="13324" width="15.44140625" style="5" customWidth="1"/>
    <col min="13325" max="13326" width="25.6640625" style="5" customWidth="1"/>
    <col min="13327" max="13327" width="8.5546875" style="5" customWidth="1"/>
    <col min="13328" max="13572" width="10.44140625" style="5"/>
    <col min="13573" max="13573" width="8.6640625" style="5" customWidth="1"/>
    <col min="13574" max="13574" width="25.6640625" style="5" customWidth="1"/>
    <col min="13575" max="13575" width="15.6640625" style="5" customWidth="1"/>
    <col min="13576" max="13576" width="26.33203125" style="5" customWidth="1"/>
    <col min="13577" max="13578" width="25.6640625" style="5" customWidth="1"/>
    <col min="13579" max="13579" width="15.6640625" style="5" customWidth="1"/>
    <col min="13580" max="13580" width="15.44140625" style="5" customWidth="1"/>
    <col min="13581" max="13582" width="25.6640625" style="5" customWidth="1"/>
    <col min="13583" max="13583" width="8.5546875" style="5" customWidth="1"/>
    <col min="13584" max="13828" width="10.44140625" style="5"/>
    <col min="13829" max="13829" width="8.6640625" style="5" customWidth="1"/>
    <col min="13830" max="13830" width="25.6640625" style="5" customWidth="1"/>
    <col min="13831" max="13831" width="15.6640625" style="5" customWidth="1"/>
    <col min="13832" max="13832" width="26.33203125" style="5" customWidth="1"/>
    <col min="13833" max="13834" width="25.6640625" style="5" customWidth="1"/>
    <col min="13835" max="13835" width="15.6640625" style="5" customWidth="1"/>
    <col min="13836" max="13836" width="15.44140625" style="5" customWidth="1"/>
    <col min="13837" max="13838" width="25.6640625" style="5" customWidth="1"/>
    <col min="13839" max="13839" width="8.5546875" style="5" customWidth="1"/>
    <col min="13840" max="14084" width="10.44140625" style="5"/>
    <col min="14085" max="14085" width="8.6640625" style="5" customWidth="1"/>
    <col min="14086" max="14086" width="25.6640625" style="5" customWidth="1"/>
    <col min="14087" max="14087" width="15.6640625" style="5" customWidth="1"/>
    <col min="14088" max="14088" width="26.33203125" style="5" customWidth="1"/>
    <col min="14089" max="14090" width="25.6640625" style="5" customWidth="1"/>
    <col min="14091" max="14091" width="15.6640625" style="5" customWidth="1"/>
    <col min="14092" max="14092" width="15.44140625" style="5" customWidth="1"/>
    <col min="14093" max="14094" width="25.6640625" style="5" customWidth="1"/>
    <col min="14095" max="14095" width="8.5546875" style="5" customWidth="1"/>
    <col min="14096" max="14340" width="10.44140625" style="5"/>
    <col min="14341" max="14341" width="8.6640625" style="5" customWidth="1"/>
    <col min="14342" max="14342" width="25.6640625" style="5" customWidth="1"/>
    <col min="14343" max="14343" width="15.6640625" style="5" customWidth="1"/>
    <col min="14344" max="14344" width="26.33203125" style="5" customWidth="1"/>
    <col min="14345" max="14346" width="25.6640625" style="5" customWidth="1"/>
    <col min="14347" max="14347" width="15.6640625" style="5" customWidth="1"/>
    <col min="14348" max="14348" width="15.44140625" style="5" customWidth="1"/>
    <col min="14349" max="14350" width="25.6640625" style="5" customWidth="1"/>
    <col min="14351" max="14351" width="8.5546875" style="5" customWidth="1"/>
    <col min="14352" max="14596" width="10.44140625" style="5"/>
    <col min="14597" max="14597" width="8.6640625" style="5" customWidth="1"/>
    <col min="14598" max="14598" width="25.6640625" style="5" customWidth="1"/>
    <col min="14599" max="14599" width="15.6640625" style="5" customWidth="1"/>
    <col min="14600" max="14600" width="26.33203125" style="5" customWidth="1"/>
    <col min="14601" max="14602" width="25.6640625" style="5" customWidth="1"/>
    <col min="14603" max="14603" width="15.6640625" style="5" customWidth="1"/>
    <col min="14604" max="14604" width="15.44140625" style="5" customWidth="1"/>
    <col min="14605" max="14606" width="25.6640625" style="5" customWidth="1"/>
    <col min="14607" max="14607" width="8.5546875" style="5" customWidth="1"/>
    <col min="14608" max="14852" width="10.44140625" style="5"/>
    <col min="14853" max="14853" width="8.6640625" style="5" customWidth="1"/>
    <col min="14854" max="14854" width="25.6640625" style="5" customWidth="1"/>
    <col min="14855" max="14855" width="15.6640625" style="5" customWidth="1"/>
    <col min="14856" max="14856" width="26.33203125" style="5" customWidth="1"/>
    <col min="14857" max="14858" width="25.6640625" style="5" customWidth="1"/>
    <col min="14859" max="14859" width="15.6640625" style="5" customWidth="1"/>
    <col min="14860" max="14860" width="15.44140625" style="5" customWidth="1"/>
    <col min="14861" max="14862" width="25.6640625" style="5" customWidth="1"/>
    <col min="14863" max="14863" width="8.5546875" style="5" customWidth="1"/>
    <col min="14864" max="15108" width="10.44140625" style="5"/>
    <col min="15109" max="15109" width="8.6640625" style="5" customWidth="1"/>
    <col min="15110" max="15110" width="25.6640625" style="5" customWidth="1"/>
    <col min="15111" max="15111" width="15.6640625" style="5" customWidth="1"/>
    <col min="15112" max="15112" width="26.33203125" style="5" customWidth="1"/>
    <col min="15113" max="15114" width="25.6640625" style="5" customWidth="1"/>
    <col min="15115" max="15115" width="15.6640625" style="5" customWidth="1"/>
    <col min="15116" max="15116" width="15.44140625" style="5" customWidth="1"/>
    <col min="15117" max="15118" width="25.6640625" style="5" customWidth="1"/>
    <col min="15119" max="15119" width="8.5546875" style="5" customWidth="1"/>
    <col min="15120" max="15364" width="10.44140625" style="5"/>
    <col min="15365" max="15365" width="8.6640625" style="5" customWidth="1"/>
    <col min="15366" max="15366" width="25.6640625" style="5" customWidth="1"/>
    <col min="15367" max="15367" width="15.6640625" style="5" customWidth="1"/>
    <col min="15368" max="15368" width="26.33203125" style="5" customWidth="1"/>
    <col min="15369" max="15370" width="25.6640625" style="5" customWidth="1"/>
    <col min="15371" max="15371" width="15.6640625" style="5" customWidth="1"/>
    <col min="15372" max="15372" width="15.44140625" style="5" customWidth="1"/>
    <col min="15373" max="15374" width="25.6640625" style="5" customWidth="1"/>
    <col min="15375" max="15375" width="8.5546875" style="5" customWidth="1"/>
    <col min="15376" max="15620" width="10.44140625" style="5"/>
    <col min="15621" max="15621" width="8.6640625" style="5" customWidth="1"/>
    <col min="15622" max="15622" width="25.6640625" style="5" customWidth="1"/>
    <col min="15623" max="15623" width="15.6640625" style="5" customWidth="1"/>
    <col min="15624" max="15624" width="26.33203125" style="5" customWidth="1"/>
    <col min="15625" max="15626" width="25.6640625" style="5" customWidth="1"/>
    <col min="15627" max="15627" width="15.6640625" style="5" customWidth="1"/>
    <col min="15628" max="15628" width="15.44140625" style="5" customWidth="1"/>
    <col min="15629" max="15630" width="25.6640625" style="5" customWidth="1"/>
    <col min="15631" max="15631" width="8.5546875" style="5" customWidth="1"/>
    <col min="15632" max="15876" width="10.44140625" style="5"/>
    <col min="15877" max="15877" width="8.6640625" style="5" customWidth="1"/>
    <col min="15878" max="15878" width="25.6640625" style="5" customWidth="1"/>
    <col min="15879" max="15879" width="15.6640625" style="5" customWidth="1"/>
    <col min="15880" max="15880" width="26.33203125" style="5" customWidth="1"/>
    <col min="15881" max="15882" width="25.6640625" style="5" customWidth="1"/>
    <col min="15883" max="15883" width="15.6640625" style="5" customWidth="1"/>
    <col min="15884" max="15884" width="15.44140625" style="5" customWidth="1"/>
    <col min="15885" max="15886" width="25.6640625" style="5" customWidth="1"/>
    <col min="15887" max="15887" width="8.5546875" style="5" customWidth="1"/>
    <col min="15888" max="16132" width="10.44140625" style="5"/>
    <col min="16133" max="16133" width="8.6640625" style="5" customWidth="1"/>
    <col min="16134" max="16134" width="25.6640625" style="5" customWidth="1"/>
    <col min="16135" max="16135" width="15.6640625" style="5" customWidth="1"/>
    <col min="16136" max="16136" width="26.33203125" style="5" customWidth="1"/>
    <col min="16137" max="16138" width="25.6640625" style="5" customWidth="1"/>
    <col min="16139" max="16139" width="15.6640625" style="5" customWidth="1"/>
    <col min="16140" max="16140" width="15.44140625" style="5" customWidth="1"/>
    <col min="16141" max="16142" width="25.6640625" style="5" customWidth="1"/>
    <col min="16143" max="16143" width="8.5546875" style="5" customWidth="1"/>
    <col min="16144" max="16384" width="10.44140625" style="5"/>
  </cols>
  <sheetData>
    <row r="1" spans="1:37" ht="14.4" x14ac:dyDescent="0.3">
      <c r="B1" s="87" t="s">
        <v>421</v>
      </c>
      <c r="C1" s="87"/>
      <c r="D1" s="87"/>
      <c r="E1" s="43"/>
      <c r="F1" s="43"/>
      <c r="G1" s="43"/>
      <c r="H1" s="43"/>
      <c r="I1" s="43"/>
      <c r="J1" s="43"/>
      <c r="K1" s="43"/>
      <c r="L1" s="43"/>
      <c r="M1" s="43"/>
      <c r="O1" s="44" t="s">
        <v>2</v>
      </c>
      <c r="T1" s="44"/>
      <c r="U1" s="5" t="s">
        <v>92</v>
      </c>
      <c r="W1" s="44"/>
      <c r="AJ1" s="5" t="s">
        <v>92</v>
      </c>
      <c r="AK1" s="5">
        <v>2</v>
      </c>
    </row>
    <row r="2" spans="1:37" ht="15.6" x14ac:dyDescent="0.3">
      <c r="B2" s="42"/>
      <c r="C2" s="42"/>
      <c r="D2" s="42"/>
      <c r="E2" s="43"/>
      <c r="F2" s="43"/>
      <c r="G2" s="43"/>
      <c r="H2" s="43"/>
      <c r="I2" s="43"/>
      <c r="J2" s="43"/>
      <c r="K2" s="43"/>
      <c r="L2" s="43"/>
      <c r="M2" s="43"/>
      <c r="N2" s="43"/>
      <c r="O2" s="45" t="s">
        <v>3</v>
      </c>
      <c r="T2" s="44"/>
      <c r="W2" s="44"/>
      <c r="AJ2" s="5" t="s">
        <v>93</v>
      </c>
    </row>
    <row r="3" spans="1:37" ht="20.25" customHeight="1" x14ac:dyDescent="0.35">
      <c r="B3" s="318" t="s">
        <v>539</v>
      </c>
      <c r="C3" s="228"/>
      <c r="D3" s="228"/>
      <c r="E3" s="228"/>
      <c r="F3" s="228"/>
      <c r="G3" s="228"/>
      <c r="H3" s="228"/>
      <c r="I3" s="228"/>
      <c r="J3" s="228"/>
      <c r="K3" s="228"/>
      <c r="L3" s="228"/>
      <c r="M3" s="228"/>
      <c r="N3" s="228"/>
      <c r="O3" s="44" t="s">
        <v>71</v>
      </c>
      <c r="W3" s="44"/>
      <c r="AJ3" s="5" t="s">
        <v>92</v>
      </c>
      <c r="AK3" s="5">
        <v>2</v>
      </c>
    </row>
    <row r="4" spans="1:37" ht="15.6" x14ac:dyDescent="0.3">
      <c r="B4" s="82" t="s">
        <v>139</v>
      </c>
      <c r="C4" s="82"/>
      <c r="D4" s="320"/>
      <c r="E4" s="82"/>
      <c r="F4" s="82"/>
      <c r="G4" s="82"/>
      <c r="H4" s="82"/>
      <c r="I4" s="82"/>
      <c r="J4" s="82"/>
      <c r="K4" s="82"/>
      <c r="L4" s="82"/>
      <c r="M4" s="82"/>
      <c r="N4" s="82"/>
      <c r="U4" s="134" t="s">
        <v>547</v>
      </c>
      <c r="AJ4" s="5" t="s">
        <v>93</v>
      </c>
    </row>
    <row r="5" spans="1:37" ht="15.6" x14ac:dyDescent="0.3">
      <c r="B5" s="86" t="s">
        <v>75</v>
      </c>
      <c r="C5" s="361">
        <f>Alapa!C17</f>
        <v>0</v>
      </c>
      <c r="D5" s="86"/>
      <c r="E5" s="90"/>
      <c r="F5" s="90"/>
      <c r="G5" s="90"/>
      <c r="H5" s="90"/>
      <c r="I5" s="90"/>
      <c r="J5" s="90"/>
      <c r="K5" s="90"/>
      <c r="L5" s="90"/>
      <c r="M5" s="90"/>
      <c r="N5" s="90"/>
      <c r="U5" s="134" t="s">
        <v>548</v>
      </c>
    </row>
    <row r="6" spans="1:37" ht="15.6" x14ac:dyDescent="0.3">
      <c r="B6" s="86" t="s">
        <v>76</v>
      </c>
      <c r="C6" s="361">
        <f>Alapa!C18</f>
        <v>0</v>
      </c>
      <c r="D6" s="86"/>
      <c r="E6" s="90"/>
      <c r="F6" s="90"/>
      <c r="G6" s="90"/>
      <c r="H6" s="90"/>
      <c r="I6" s="90"/>
      <c r="J6" s="90"/>
      <c r="K6" s="90"/>
      <c r="L6" s="90"/>
      <c r="M6" s="90"/>
      <c r="N6" s="90"/>
      <c r="U6" s="134" t="s">
        <v>549</v>
      </c>
    </row>
    <row r="7" spans="1:37" ht="15.75" customHeight="1" x14ac:dyDescent="0.3">
      <c r="B7" s="612" t="s">
        <v>543</v>
      </c>
      <c r="C7" s="612"/>
      <c r="D7" s="612"/>
      <c r="E7" s="612"/>
      <c r="F7" s="612"/>
      <c r="G7" s="612"/>
      <c r="H7" s="612"/>
      <c r="I7" s="612"/>
      <c r="J7" s="612"/>
      <c r="K7" s="612"/>
      <c r="L7" s="612"/>
      <c r="M7" s="612"/>
      <c r="N7" s="612"/>
      <c r="U7" s="134" t="s">
        <v>550</v>
      </c>
    </row>
    <row r="8" spans="1:37" ht="15.75" customHeight="1" x14ac:dyDescent="0.3">
      <c r="B8" s="612" t="s">
        <v>552</v>
      </c>
      <c r="C8" s="612"/>
      <c r="D8" s="612"/>
      <c r="E8" s="612"/>
      <c r="F8" s="612"/>
      <c r="G8" s="612"/>
      <c r="H8" s="612"/>
      <c r="I8" s="612"/>
      <c r="J8" s="612"/>
      <c r="K8" s="612"/>
      <c r="L8" s="612"/>
      <c r="M8" s="612"/>
      <c r="N8" s="612"/>
      <c r="U8" s="134"/>
    </row>
    <row r="9" spans="1:37" ht="18" customHeight="1" x14ac:dyDescent="0.3">
      <c r="B9" s="612" t="s">
        <v>644</v>
      </c>
      <c r="C9" s="612"/>
      <c r="D9" s="612"/>
      <c r="E9" s="612"/>
      <c r="F9" s="612"/>
      <c r="G9" s="612"/>
      <c r="H9" s="612"/>
      <c r="I9" s="612"/>
      <c r="J9" s="612"/>
      <c r="K9" s="612"/>
      <c r="L9" s="612"/>
      <c r="M9" s="612"/>
      <c r="N9" s="612"/>
    </row>
    <row r="10" spans="1:37" ht="29.25" customHeight="1" x14ac:dyDescent="0.3">
      <c r="B10" s="239"/>
      <c r="C10" s="358" t="s">
        <v>456</v>
      </c>
      <c r="D10" s="95" t="s">
        <v>555</v>
      </c>
      <c r="E10" s="344"/>
      <c r="F10" s="421"/>
      <c r="G10" s="344"/>
      <c r="H10" s="344"/>
      <c r="I10" s="344"/>
      <c r="J10" s="344"/>
      <c r="K10" s="344"/>
      <c r="L10" s="450"/>
      <c r="M10" s="344"/>
      <c r="N10" s="344"/>
    </row>
    <row r="11" spans="1:37" ht="20.25" customHeight="1" x14ac:dyDescent="0.3">
      <c r="B11" s="239"/>
      <c r="C11" s="358" t="s">
        <v>458</v>
      </c>
      <c r="D11" s="95" t="s">
        <v>555</v>
      </c>
      <c r="E11" s="344"/>
      <c r="F11" s="421"/>
      <c r="G11" s="344"/>
      <c r="H11" s="344"/>
      <c r="I11" s="344"/>
      <c r="J11" s="344"/>
      <c r="K11" s="344"/>
      <c r="L11" s="450"/>
      <c r="M11" s="344"/>
      <c r="N11" s="344"/>
    </row>
    <row r="12" spans="1:37" ht="8.25" customHeight="1" thickBot="1" x14ac:dyDescent="0.3">
      <c r="B12" s="230"/>
      <c r="C12" s="230"/>
      <c r="D12" s="230"/>
      <c r="E12" s="230"/>
      <c r="F12" s="230"/>
      <c r="G12" s="230"/>
      <c r="H12" s="230"/>
      <c r="I12" s="230"/>
      <c r="J12" s="230"/>
      <c r="K12" s="230"/>
      <c r="L12" s="230"/>
      <c r="M12" s="230"/>
      <c r="N12" s="230"/>
    </row>
    <row r="13" spans="1:37" ht="78.599999999999994" customHeight="1" thickBot="1" x14ac:dyDescent="0.35">
      <c r="B13" s="337" t="s">
        <v>422</v>
      </c>
      <c r="C13" s="338" t="s">
        <v>553</v>
      </c>
      <c r="D13" s="345" t="s">
        <v>554</v>
      </c>
      <c r="E13" s="339" t="s">
        <v>546</v>
      </c>
      <c r="F13" s="422" t="s">
        <v>643</v>
      </c>
      <c r="G13" s="339" t="s">
        <v>540</v>
      </c>
      <c r="H13" s="339" t="s">
        <v>541</v>
      </c>
      <c r="I13" s="339" t="s">
        <v>806</v>
      </c>
      <c r="J13" s="451" t="s">
        <v>806</v>
      </c>
      <c r="K13" s="339" t="s">
        <v>542</v>
      </c>
      <c r="L13" s="451" t="s">
        <v>807</v>
      </c>
      <c r="M13" s="339" t="s">
        <v>821</v>
      </c>
      <c r="N13" s="340" t="s">
        <v>423</v>
      </c>
    </row>
    <row r="14" spans="1:37" ht="16.2" thickBot="1" x14ac:dyDescent="0.35">
      <c r="B14" s="341"/>
      <c r="C14" s="342"/>
      <c r="D14" s="343"/>
      <c r="E14" s="339"/>
      <c r="F14" s="422"/>
      <c r="G14" s="613" t="s">
        <v>551</v>
      </c>
      <c r="H14" s="613"/>
      <c r="I14" s="613"/>
      <c r="J14" s="613"/>
      <c r="K14" s="613"/>
      <c r="L14" s="613"/>
      <c r="M14" s="613"/>
      <c r="N14" s="340"/>
    </row>
    <row r="15" spans="1:37" ht="120.75" customHeight="1" x14ac:dyDescent="0.25">
      <c r="A15" s="357"/>
      <c r="B15" s="335" t="s">
        <v>32</v>
      </c>
      <c r="C15" s="322" t="s">
        <v>424</v>
      </c>
      <c r="D15" s="330" t="s">
        <v>544</v>
      </c>
      <c r="E15" s="331" t="s">
        <v>485</v>
      </c>
      <c r="F15" s="331" t="s">
        <v>485</v>
      </c>
      <c r="G15" s="346"/>
      <c r="H15" s="324"/>
      <c r="I15" s="323"/>
      <c r="J15" s="323"/>
      <c r="K15" s="324"/>
      <c r="L15" s="324"/>
      <c r="M15" s="324"/>
      <c r="N15" s="325" t="s">
        <v>628</v>
      </c>
      <c r="R15" s="134"/>
    </row>
    <row r="16" spans="1:37" ht="67.5" customHeight="1" x14ac:dyDescent="0.25">
      <c r="A16" s="357"/>
      <c r="B16" s="336" t="s">
        <v>37</v>
      </c>
      <c r="C16" s="232" t="s">
        <v>431</v>
      </c>
      <c r="D16" s="260" t="s">
        <v>544</v>
      </c>
      <c r="E16" s="332"/>
      <c r="F16" s="332"/>
      <c r="G16" s="233"/>
      <c r="H16" s="233"/>
      <c r="I16" s="321"/>
      <c r="J16" s="321"/>
      <c r="K16" s="321"/>
      <c r="L16" s="321"/>
      <c r="M16" s="321"/>
      <c r="N16" s="326" t="s">
        <v>556</v>
      </c>
    </row>
    <row r="17" spans="1:22" ht="62.4" x14ac:dyDescent="0.25">
      <c r="A17" s="357"/>
      <c r="B17" s="336" t="s">
        <v>39</v>
      </c>
      <c r="C17" s="234" t="s">
        <v>449</v>
      </c>
      <c r="D17" s="260" t="s">
        <v>544</v>
      </c>
      <c r="E17" s="332"/>
      <c r="F17" s="332"/>
      <c r="G17" s="233"/>
      <c r="H17" s="321"/>
      <c r="I17" s="321"/>
      <c r="J17" s="321"/>
      <c r="K17" s="233"/>
      <c r="L17" s="321"/>
      <c r="M17" s="321"/>
      <c r="N17" s="326" t="s">
        <v>557</v>
      </c>
    </row>
    <row r="18" spans="1:22" ht="112.8" customHeight="1" x14ac:dyDescent="0.25">
      <c r="A18" s="357"/>
      <c r="B18" s="336" t="s">
        <v>44</v>
      </c>
      <c r="C18" s="234" t="s">
        <v>445</v>
      </c>
      <c r="D18" s="260" t="s">
        <v>544</v>
      </c>
      <c r="E18" s="332"/>
      <c r="F18" s="332"/>
      <c r="G18" s="233"/>
      <c r="H18" s="321"/>
      <c r="I18" s="321"/>
      <c r="J18" s="321"/>
      <c r="K18" s="321"/>
      <c r="L18" s="321"/>
      <c r="M18" s="321"/>
      <c r="N18" s="326" t="s">
        <v>805</v>
      </c>
      <c r="O18" s="119"/>
      <c r="P18" s="119"/>
      <c r="Q18" s="120"/>
      <c r="R18" s="119"/>
      <c r="S18" s="119"/>
      <c r="T18" s="119"/>
      <c r="U18" s="119"/>
      <c r="V18" s="119"/>
    </row>
    <row r="19" spans="1:22" ht="79.8" customHeight="1" x14ac:dyDescent="0.25">
      <c r="A19" s="357"/>
      <c r="B19" s="336" t="s">
        <v>46</v>
      </c>
      <c r="C19" s="234" t="s">
        <v>506</v>
      </c>
      <c r="D19" s="260" t="s">
        <v>97</v>
      </c>
      <c r="E19" s="332"/>
      <c r="F19" s="332"/>
      <c r="G19" s="321"/>
      <c r="H19" s="321"/>
      <c r="I19" s="321"/>
      <c r="J19" s="321"/>
      <c r="K19" s="321"/>
      <c r="L19" s="233"/>
      <c r="M19" s="233"/>
      <c r="N19" s="326" t="s">
        <v>808</v>
      </c>
      <c r="O19" s="119"/>
      <c r="P19" s="119"/>
      <c r="Q19" s="120"/>
      <c r="R19" s="119"/>
      <c r="S19" s="119"/>
      <c r="T19" s="119"/>
      <c r="U19" s="119"/>
      <c r="V19" s="119"/>
    </row>
    <row r="20" spans="1:22" ht="115.8" customHeight="1" x14ac:dyDescent="0.25">
      <c r="A20" s="357"/>
      <c r="B20" s="336" t="s">
        <v>48</v>
      </c>
      <c r="C20" s="234" t="s">
        <v>506</v>
      </c>
      <c r="D20" s="260" t="s">
        <v>545</v>
      </c>
      <c r="E20" s="332"/>
      <c r="F20" s="332"/>
      <c r="G20" s="321"/>
      <c r="H20" s="321"/>
      <c r="I20" s="321"/>
      <c r="J20" s="321"/>
      <c r="K20" s="321"/>
      <c r="L20" s="233"/>
      <c r="M20" s="233"/>
      <c r="N20" s="326" t="s">
        <v>809</v>
      </c>
      <c r="O20" s="119"/>
      <c r="P20" s="119"/>
      <c r="Q20" s="120"/>
      <c r="R20" s="119"/>
      <c r="S20" s="119"/>
      <c r="T20" s="119"/>
      <c r="U20" s="119"/>
      <c r="V20" s="119"/>
    </row>
    <row r="21" spans="1:22" ht="109.2" x14ac:dyDescent="0.25">
      <c r="A21" s="357"/>
      <c r="B21" s="336" t="s">
        <v>425</v>
      </c>
      <c r="C21" s="234" t="s">
        <v>506</v>
      </c>
      <c r="D21" s="260" t="s">
        <v>545</v>
      </c>
      <c r="E21" s="332"/>
      <c r="F21" s="332"/>
      <c r="G21" s="321"/>
      <c r="H21" s="321"/>
      <c r="I21" s="321"/>
      <c r="J21" s="321"/>
      <c r="K21" s="321"/>
      <c r="L21" s="233"/>
      <c r="M21" s="233"/>
      <c r="N21" s="326" t="s">
        <v>809</v>
      </c>
      <c r="O21" s="119"/>
      <c r="P21" s="119"/>
      <c r="Q21" s="120"/>
      <c r="R21" s="119"/>
      <c r="S21" s="119"/>
      <c r="T21" s="119"/>
      <c r="U21" s="119"/>
      <c r="V21" s="119"/>
    </row>
    <row r="22" spans="1:22" ht="115.2" customHeight="1" x14ac:dyDescent="0.25">
      <c r="A22" s="357"/>
      <c r="B22" s="336" t="s">
        <v>54</v>
      </c>
      <c r="C22" s="234" t="s">
        <v>506</v>
      </c>
      <c r="D22" s="260" t="s">
        <v>545</v>
      </c>
      <c r="E22" s="332"/>
      <c r="F22" s="332"/>
      <c r="G22" s="321"/>
      <c r="H22" s="321"/>
      <c r="I22" s="321"/>
      <c r="J22" s="321"/>
      <c r="K22" s="321"/>
      <c r="L22" s="233"/>
      <c r="M22" s="233"/>
      <c r="N22" s="326" t="s">
        <v>809</v>
      </c>
      <c r="O22" s="119"/>
      <c r="P22" s="119"/>
      <c r="Q22" s="120"/>
      <c r="R22" s="119"/>
      <c r="S22" s="119"/>
      <c r="T22" s="119"/>
      <c r="U22" s="119"/>
      <c r="V22" s="119"/>
    </row>
    <row r="23" spans="1:22" ht="125.4" thickBot="1" x14ac:dyDescent="0.3">
      <c r="A23" s="357"/>
      <c r="B23" s="336" t="s">
        <v>56</v>
      </c>
      <c r="C23" s="327" t="s">
        <v>450</v>
      </c>
      <c r="D23" s="334" t="s">
        <v>545</v>
      </c>
      <c r="E23" s="333"/>
      <c r="F23" s="333"/>
      <c r="G23" s="328"/>
      <c r="H23" s="328"/>
      <c r="I23" s="328"/>
      <c r="J23" s="328"/>
      <c r="K23" s="328"/>
      <c r="L23" s="328"/>
      <c r="M23" s="328"/>
      <c r="N23" s="329" t="s">
        <v>558</v>
      </c>
      <c r="O23" s="119"/>
      <c r="P23" s="119"/>
      <c r="Q23" s="120"/>
      <c r="R23" s="119"/>
      <c r="S23" s="119"/>
      <c r="T23" s="119"/>
      <c r="U23" s="119"/>
      <c r="V23" s="119"/>
    </row>
    <row r="25" spans="1:22" x14ac:dyDescent="0.25">
      <c r="C25" s="120" t="s">
        <v>559</v>
      </c>
    </row>
    <row r="26" spans="1:22" x14ac:dyDescent="0.25">
      <c r="C26" s="120" t="s">
        <v>804</v>
      </c>
    </row>
    <row r="27" spans="1:22" ht="64.5" customHeight="1" x14ac:dyDescent="0.25">
      <c r="C27" s="611" t="s">
        <v>641</v>
      </c>
      <c r="D27" s="611"/>
      <c r="E27" s="611"/>
      <c r="F27" s="611"/>
      <c r="G27" s="611"/>
      <c r="H27" s="611"/>
      <c r="I27" s="611"/>
      <c r="J27" s="611"/>
      <c r="K27" s="611"/>
      <c r="L27" s="611"/>
      <c r="M27" s="611"/>
    </row>
    <row r="28" spans="1:22" ht="29.25" customHeight="1" x14ac:dyDescent="0.25">
      <c r="C28" s="611" t="s">
        <v>801</v>
      </c>
      <c r="D28" s="611"/>
      <c r="E28" s="611"/>
      <c r="F28" s="611"/>
      <c r="G28" s="611"/>
      <c r="H28" s="611"/>
      <c r="I28" s="611"/>
      <c r="J28" s="611"/>
      <c r="K28" s="611"/>
      <c r="L28" s="611"/>
      <c r="M28" s="611"/>
    </row>
    <row r="29" spans="1:22" ht="42" customHeight="1" x14ac:dyDescent="0.25">
      <c r="C29" s="611" t="s">
        <v>802</v>
      </c>
      <c r="D29" s="611"/>
      <c r="E29" s="611"/>
      <c r="F29" s="611"/>
      <c r="G29" s="611"/>
      <c r="H29" s="611"/>
      <c r="I29" s="611"/>
      <c r="J29" s="611"/>
      <c r="K29" s="611"/>
      <c r="L29" s="611"/>
      <c r="M29" s="611"/>
    </row>
    <row r="30" spans="1:22" ht="39" customHeight="1" x14ac:dyDescent="0.25">
      <c r="C30" s="611" t="s">
        <v>803</v>
      </c>
      <c r="D30" s="611"/>
      <c r="E30" s="611"/>
      <c r="F30" s="611"/>
      <c r="G30" s="611"/>
      <c r="H30" s="611"/>
      <c r="I30" s="611"/>
      <c r="J30" s="611"/>
      <c r="K30" s="611"/>
      <c r="L30" s="611"/>
      <c r="M30" s="611"/>
    </row>
    <row r="31" spans="1:22" ht="18" customHeight="1" x14ac:dyDescent="0.25">
      <c r="C31" s="611" t="s">
        <v>637</v>
      </c>
      <c r="D31" s="611"/>
      <c r="E31" s="611"/>
      <c r="F31" s="611"/>
      <c r="G31" s="611"/>
      <c r="H31" s="611"/>
      <c r="I31" s="611"/>
      <c r="J31" s="611"/>
      <c r="K31" s="611"/>
      <c r="L31" s="611"/>
      <c r="M31" s="611"/>
    </row>
    <row r="32" spans="1:22" ht="42" customHeight="1" x14ac:dyDescent="0.25">
      <c r="C32" s="611" t="s">
        <v>638</v>
      </c>
      <c r="D32" s="611"/>
      <c r="E32" s="611"/>
      <c r="F32" s="611"/>
      <c r="G32" s="611"/>
      <c r="H32" s="611"/>
      <c r="I32" s="611"/>
      <c r="J32" s="611"/>
      <c r="K32" s="611"/>
      <c r="L32" s="611"/>
      <c r="M32" s="611"/>
    </row>
    <row r="33" spans="3:13" ht="53.25" customHeight="1" x14ac:dyDescent="0.25">
      <c r="C33" s="611" t="s">
        <v>639</v>
      </c>
      <c r="D33" s="611"/>
      <c r="E33" s="611"/>
      <c r="F33" s="611"/>
      <c r="G33" s="611"/>
      <c r="H33" s="611"/>
      <c r="I33" s="611"/>
      <c r="J33" s="611"/>
      <c r="K33" s="611"/>
      <c r="L33" s="611"/>
      <c r="M33" s="611"/>
    </row>
    <row r="34" spans="3:13" ht="27.75" customHeight="1" x14ac:dyDescent="0.25">
      <c r="C34" s="611" t="s">
        <v>640</v>
      </c>
      <c r="D34" s="611"/>
      <c r="E34" s="611"/>
      <c r="F34" s="611"/>
      <c r="G34" s="611"/>
      <c r="H34" s="611"/>
      <c r="I34" s="611"/>
      <c r="J34" s="611"/>
      <c r="K34" s="611"/>
      <c r="L34" s="611"/>
      <c r="M34" s="611"/>
    </row>
    <row r="35" spans="3:13" ht="20.25" customHeight="1" x14ac:dyDescent="0.25">
      <c r="C35" s="611" t="s">
        <v>642</v>
      </c>
      <c r="D35" s="611"/>
      <c r="E35" s="611"/>
      <c r="F35" s="611"/>
      <c r="G35" s="611"/>
      <c r="H35" s="611"/>
      <c r="I35" s="611"/>
      <c r="J35" s="611"/>
      <c r="K35" s="611"/>
      <c r="L35" s="611"/>
      <c r="M35" s="611"/>
    </row>
    <row r="36" spans="3:13" x14ac:dyDescent="0.25">
      <c r="C36" s="120"/>
    </row>
    <row r="37" spans="3:13" x14ac:dyDescent="0.25">
      <c r="C37" s="120"/>
    </row>
  </sheetData>
  <autoFilter ref="B13:N23" xr:uid="{00000000-0009-0000-0000-00000D000000}"/>
  <mergeCells count="13">
    <mergeCell ref="C35:M35"/>
    <mergeCell ref="C33:M33"/>
    <mergeCell ref="C34:M34"/>
    <mergeCell ref="B8:N8"/>
    <mergeCell ref="B7:N7"/>
    <mergeCell ref="B9:N9"/>
    <mergeCell ref="G14:M14"/>
    <mergeCell ref="C30:M30"/>
    <mergeCell ref="C31:M31"/>
    <mergeCell ref="C32:M32"/>
    <mergeCell ref="C29:M29"/>
    <mergeCell ref="C28:M28"/>
    <mergeCell ref="C27:M27"/>
  </mergeCells>
  <hyperlinks>
    <hyperlink ref="O1" location="Tartalom!B1" display="tartalom" xr:uid="{00000000-0004-0000-0D00-000000000000}"/>
    <hyperlink ref="O3" location="'PM-KV-03-01'!C101" display="folyamatábra" xr:uid="{00000000-0004-0000-0D00-000001000000}"/>
  </hyperlinks>
  <pageMargins left="0.51181102362204722" right="0.51181102362204722" top="0.55118110236220474" bottom="0.55118110236220474" header="0.31496062992125984" footer="0.31496062992125984"/>
  <pageSetup paperSize="9" scale="55" fitToHeight="8" orientation="landscape" r:id="rId1"/>
  <headerFooter>
    <oddFooter>&amp;L&amp;F/&amp;A&amp;C&amp;P/&amp;N&amp;RDigitAudit/AuditIroda</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I8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2" t="s">
        <v>451</v>
      </c>
      <c r="F1" s="44"/>
      <c r="G1" s="43" t="s">
        <v>1</v>
      </c>
      <c r="H1" s="44" t="s">
        <v>2</v>
      </c>
    </row>
    <row r="2" spans="1:8" ht="15.6" x14ac:dyDescent="0.3">
      <c r="B2" s="42"/>
      <c r="F2" s="44"/>
      <c r="G2" s="43"/>
      <c r="H2" s="45" t="s">
        <v>3</v>
      </c>
    </row>
    <row r="3" spans="1:8" ht="36" customHeight="1" x14ac:dyDescent="0.3">
      <c r="B3" s="504" t="s">
        <v>810</v>
      </c>
      <c r="C3" s="614"/>
      <c r="D3" s="614"/>
      <c r="E3" s="614"/>
      <c r="F3" s="614"/>
      <c r="G3" s="614"/>
      <c r="H3" s="44" t="s">
        <v>71</v>
      </c>
    </row>
    <row r="4" spans="1:8" ht="15.75" customHeight="1" x14ac:dyDescent="0.3">
      <c r="A4" s="553" t="s">
        <v>537</v>
      </c>
      <c r="B4" s="503" t="s">
        <v>139</v>
      </c>
      <c r="C4" s="503"/>
      <c r="D4" s="503"/>
      <c r="E4" s="503"/>
      <c r="F4" s="503"/>
      <c r="G4" s="503"/>
    </row>
    <row r="5" spans="1:8" ht="20.399999999999999" x14ac:dyDescent="0.35">
      <c r="A5" s="553"/>
      <c r="B5" s="78" t="s">
        <v>75</v>
      </c>
      <c r="C5" s="140">
        <f>Alapa!C17</f>
        <v>0</v>
      </c>
      <c r="D5" s="149"/>
      <c r="E5" s="149"/>
      <c r="F5" s="48"/>
      <c r="G5" s="149"/>
    </row>
    <row r="6" spans="1:8" ht="15.6" x14ac:dyDescent="0.3">
      <c r="A6" s="553"/>
      <c r="B6" s="78" t="s">
        <v>76</v>
      </c>
      <c r="C6" s="140">
        <f>Alapa!C18</f>
        <v>0</v>
      </c>
      <c r="D6" s="149"/>
      <c r="E6" s="149"/>
      <c r="F6" s="149"/>
      <c r="G6" s="149"/>
    </row>
    <row r="7" spans="1:8" ht="15.6" x14ac:dyDescent="0.3">
      <c r="A7" s="553"/>
      <c r="B7" s="78"/>
      <c r="C7" s="140"/>
      <c r="D7" s="149"/>
      <c r="E7" s="149"/>
      <c r="F7" s="149"/>
      <c r="G7" s="149"/>
    </row>
    <row r="8" spans="1:8" ht="13.8" x14ac:dyDescent="0.25">
      <c r="A8" s="553"/>
      <c r="B8" s="149"/>
      <c r="C8" s="149"/>
      <c r="D8" s="149"/>
      <c r="E8" s="149"/>
      <c r="F8" s="149"/>
      <c r="G8" s="149"/>
    </row>
    <row r="9" spans="1:8" ht="17.399999999999999" x14ac:dyDescent="0.25">
      <c r="A9" s="553"/>
      <c r="B9" s="607" t="s">
        <v>452</v>
      </c>
      <c r="C9" s="607"/>
      <c r="D9" s="607"/>
      <c r="E9" s="607"/>
      <c r="F9" s="607"/>
      <c r="G9" s="607"/>
    </row>
    <row r="10" spans="1:8" ht="3" customHeight="1" x14ac:dyDescent="0.25">
      <c r="A10" s="553"/>
      <c r="B10" s="149"/>
      <c r="C10" s="149"/>
      <c r="D10" s="149"/>
      <c r="E10" s="149"/>
      <c r="F10" s="149"/>
      <c r="G10" s="149"/>
    </row>
    <row r="11" spans="1:8" ht="3" customHeight="1" x14ac:dyDescent="0.25">
      <c r="A11" s="553"/>
      <c r="B11" s="149"/>
      <c r="C11" s="149"/>
      <c r="D11" s="149"/>
      <c r="E11" s="149"/>
      <c r="F11" s="149"/>
      <c r="G11" s="149"/>
    </row>
    <row r="12" spans="1:8" ht="33.75" customHeight="1" x14ac:dyDescent="0.25">
      <c r="A12" s="553"/>
      <c r="B12" s="615" t="s">
        <v>453</v>
      </c>
      <c r="C12" s="615"/>
      <c r="D12" s="615"/>
      <c r="E12" s="615"/>
      <c r="F12" s="615"/>
      <c r="G12" s="615"/>
    </row>
    <row r="13" spans="1:8" ht="24" customHeight="1" x14ac:dyDescent="0.25">
      <c r="A13" s="553"/>
      <c r="B13" s="607" t="s">
        <v>97</v>
      </c>
      <c r="C13" s="607"/>
      <c r="D13" s="607"/>
      <c r="E13" s="607"/>
      <c r="F13" s="607"/>
      <c r="G13" s="607"/>
    </row>
    <row r="14" spans="1:8" ht="21.75" customHeight="1" x14ac:dyDescent="0.3">
      <c r="A14" s="553"/>
      <c r="B14" s="236"/>
      <c r="C14" s="237" t="s">
        <v>454</v>
      </c>
      <c r="D14" s="236"/>
      <c r="E14" s="238" t="s">
        <v>455</v>
      </c>
      <c r="F14" s="238"/>
      <c r="G14" s="149"/>
    </row>
    <row r="15" spans="1:8" ht="26.25" customHeight="1" x14ac:dyDescent="0.25">
      <c r="A15" s="553"/>
      <c r="B15" s="239" t="s">
        <v>456</v>
      </c>
      <c r="C15" s="149"/>
      <c r="D15" s="149" t="s">
        <v>457</v>
      </c>
      <c r="E15" s="149"/>
      <c r="F15" s="149"/>
      <c r="G15" s="149"/>
    </row>
    <row r="16" spans="1:8" ht="24" customHeight="1" x14ac:dyDescent="0.25">
      <c r="A16" s="553"/>
      <c r="B16" s="239" t="s">
        <v>458</v>
      </c>
      <c r="C16" s="223"/>
      <c r="D16" s="149" t="s">
        <v>457</v>
      </c>
      <c r="E16" s="149"/>
      <c r="F16" s="149"/>
      <c r="G16" s="149"/>
    </row>
    <row r="17" spans="1:9" ht="24" customHeight="1" x14ac:dyDescent="0.25">
      <c r="A17" s="553"/>
      <c r="B17" s="239" t="s">
        <v>563</v>
      </c>
      <c r="C17" s="223"/>
      <c r="D17" s="149" t="s">
        <v>457</v>
      </c>
      <c r="E17" s="149"/>
      <c r="F17" s="149"/>
      <c r="G17" s="149"/>
    </row>
    <row r="18" spans="1:9" ht="24" customHeight="1" x14ac:dyDescent="0.25">
      <c r="A18" s="553"/>
      <c r="B18" s="239"/>
      <c r="C18" s="223"/>
      <c r="D18" s="149" t="s">
        <v>457</v>
      </c>
      <c r="E18" s="149"/>
      <c r="F18" s="149"/>
      <c r="G18" s="149"/>
    </row>
    <row r="19" spans="1:9" ht="24" customHeight="1" x14ac:dyDescent="0.25">
      <c r="A19" s="553"/>
      <c r="B19" s="239"/>
      <c r="C19" s="223"/>
      <c r="D19" s="149" t="s">
        <v>457</v>
      </c>
      <c r="E19" s="149"/>
      <c r="F19" s="149"/>
      <c r="G19" s="149"/>
    </row>
    <row r="20" spans="1:9" ht="24" customHeight="1" x14ac:dyDescent="0.25">
      <c r="A20" s="553"/>
      <c r="B20" s="239" t="s">
        <v>564</v>
      </c>
      <c r="C20" s="223"/>
      <c r="D20" s="149" t="s">
        <v>457</v>
      </c>
      <c r="E20" s="149"/>
      <c r="F20" s="149"/>
      <c r="G20" s="149"/>
    </row>
    <row r="21" spans="1:9" ht="24" customHeight="1" x14ac:dyDescent="0.25">
      <c r="A21" s="553"/>
      <c r="B21" s="239"/>
      <c r="C21" s="223"/>
      <c r="D21" s="149" t="s">
        <v>457</v>
      </c>
      <c r="E21" s="149"/>
      <c r="F21" s="149"/>
      <c r="G21" s="149"/>
    </row>
    <row r="22" spans="1:9" ht="24" customHeight="1" x14ac:dyDescent="0.25">
      <c r="A22" s="553"/>
      <c r="B22" s="239"/>
      <c r="C22" s="223"/>
      <c r="D22" s="149" t="s">
        <v>457</v>
      </c>
      <c r="E22" s="149"/>
      <c r="F22" s="149"/>
      <c r="G22" s="149"/>
    </row>
    <row r="23" spans="1:9" ht="24" customHeight="1" x14ac:dyDescent="0.25">
      <c r="A23" s="553"/>
      <c r="B23" s="149"/>
      <c r="C23" s="223"/>
      <c r="D23" s="149"/>
      <c r="E23" s="149"/>
      <c r="F23" s="149"/>
      <c r="G23" s="149"/>
    </row>
    <row r="24" spans="1:9" ht="20.25" customHeight="1" x14ac:dyDescent="0.3">
      <c r="A24" s="553"/>
      <c r="B24" s="240" t="s">
        <v>32</v>
      </c>
      <c r="C24" s="241" t="s">
        <v>459</v>
      </c>
      <c r="D24" s="242"/>
      <c r="E24" s="243"/>
      <c r="F24" s="149"/>
      <c r="G24" s="149"/>
    </row>
    <row r="25" spans="1:9" ht="46.5" customHeight="1" x14ac:dyDescent="0.25">
      <c r="A25" s="553"/>
      <c r="B25" s="222"/>
      <c r="C25" s="616" t="s">
        <v>460</v>
      </c>
      <c r="D25" s="616"/>
      <c r="E25" s="616"/>
      <c r="F25" s="616"/>
      <c r="G25" s="156"/>
    </row>
    <row r="26" spans="1:9" ht="24.75" customHeight="1" x14ac:dyDescent="0.3">
      <c r="A26" s="553"/>
      <c r="B26" s="222"/>
      <c r="C26" s="617" t="s">
        <v>759</v>
      </c>
      <c r="D26" s="618"/>
      <c r="E26" s="618"/>
      <c r="F26" s="618"/>
      <c r="G26" s="149"/>
    </row>
    <row r="27" spans="1:9" ht="33.75" customHeight="1" x14ac:dyDescent="0.3">
      <c r="A27" s="553"/>
      <c r="B27" s="244" t="s">
        <v>461</v>
      </c>
      <c r="C27" s="241" t="s">
        <v>462</v>
      </c>
      <c r="D27" s="245"/>
      <c r="E27" s="149"/>
      <c r="F27" s="149"/>
      <c r="G27" s="149"/>
    </row>
    <row r="28" spans="1:9" ht="66.75" customHeight="1" x14ac:dyDescent="0.3">
      <c r="A28" s="553"/>
      <c r="B28" s="222"/>
      <c r="C28" s="616" t="s">
        <v>577</v>
      </c>
      <c r="D28" s="616"/>
      <c r="E28" s="616"/>
      <c r="F28" s="616"/>
      <c r="G28" s="149"/>
      <c r="I28" s="386" t="s">
        <v>760</v>
      </c>
    </row>
    <row r="29" spans="1:9" ht="19.5" customHeight="1" x14ac:dyDescent="0.3">
      <c r="A29" s="553"/>
      <c r="B29" s="222"/>
      <c r="C29" s="617" t="s">
        <v>568</v>
      </c>
      <c r="D29" s="618"/>
      <c r="E29" s="618"/>
      <c r="F29" s="618"/>
      <c r="G29" s="149"/>
    </row>
    <row r="30" spans="1:9" ht="38.25" customHeight="1" x14ac:dyDescent="0.3">
      <c r="A30" s="553"/>
      <c r="B30" s="244" t="s">
        <v>463</v>
      </c>
      <c r="C30" s="241" t="s">
        <v>464</v>
      </c>
      <c r="D30" s="149"/>
      <c r="E30" s="149"/>
      <c r="F30" s="149"/>
      <c r="G30" s="149"/>
      <c r="I30" s="386"/>
    </row>
    <row r="31" spans="1:9" ht="18" customHeight="1" x14ac:dyDescent="0.3">
      <c r="A31" s="553"/>
      <c r="B31" s="224"/>
      <c r="C31" s="223" t="s">
        <v>465</v>
      </c>
      <c r="D31" s="223"/>
      <c r="E31" s="223"/>
      <c r="F31" s="149"/>
      <c r="G31" s="149"/>
    </row>
    <row r="32" spans="1:9" ht="13.5" customHeight="1" x14ac:dyDescent="0.25">
      <c r="A32" s="553"/>
      <c r="B32" s="224"/>
      <c r="C32" s="246" t="s">
        <v>466</v>
      </c>
      <c r="D32" s="247"/>
      <c r="E32" s="223"/>
      <c r="F32" s="149"/>
      <c r="G32" s="149"/>
    </row>
    <row r="33" spans="1:7" ht="33" customHeight="1" x14ac:dyDescent="0.3">
      <c r="A33" s="553"/>
      <c r="B33" s="244" t="s">
        <v>44</v>
      </c>
      <c r="C33" s="241" t="s">
        <v>467</v>
      </c>
      <c r="D33" s="241"/>
      <c r="E33" s="149"/>
      <c r="F33" s="149"/>
      <c r="G33" s="149"/>
    </row>
    <row r="34" spans="1:7" ht="34.5" customHeight="1" x14ac:dyDescent="0.25">
      <c r="A34" s="553"/>
      <c r="B34" s="224"/>
      <c r="C34" s="610" t="s">
        <v>468</v>
      </c>
      <c r="D34" s="610"/>
      <c r="E34" s="610"/>
      <c r="F34" s="610"/>
      <c r="G34" s="149"/>
    </row>
    <row r="35" spans="1:7" ht="23.25" customHeight="1" x14ac:dyDescent="0.3">
      <c r="A35" s="553"/>
      <c r="B35" s="244" t="s">
        <v>46</v>
      </c>
      <c r="C35" s="241" t="s">
        <v>469</v>
      </c>
      <c r="D35" s="149"/>
      <c r="E35" s="149"/>
      <c r="F35" s="149"/>
      <c r="G35" s="149"/>
    </row>
    <row r="36" spans="1:7" ht="15.6" x14ac:dyDescent="0.3">
      <c r="A36" s="553"/>
      <c r="B36" s="244"/>
      <c r="C36" s="241" t="s">
        <v>470</v>
      </c>
      <c r="D36" s="149"/>
      <c r="E36" s="149"/>
      <c r="F36" s="149"/>
      <c r="G36" s="149"/>
    </row>
    <row r="37" spans="1:7" ht="42" customHeight="1" x14ac:dyDescent="0.25">
      <c r="A37" s="553"/>
      <c r="B37" s="224"/>
      <c r="C37" s="619" t="s">
        <v>617</v>
      </c>
      <c r="D37" s="619"/>
      <c r="E37" s="619"/>
      <c r="F37" s="619"/>
      <c r="G37" s="149"/>
    </row>
    <row r="38" spans="1:7" ht="19.5" customHeight="1" x14ac:dyDescent="0.25">
      <c r="A38" s="553"/>
      <c r="B38" s="224"/>
      <c r="C38" s="248" t="s">
        <v>471</v>
      </c>
      <c r="D38" s="149"/>
      <c r="E38" s="223"/>
      <c r="F38" s="149"/>
      <c r="G38" s="149"/>
    </row>
    <row r="39" spans="1:7" ht="19.5" customHeight="1" x14ac:dyDescent="0.25">
      <c r="A39" s="553"/>
      <c r="B39" s="224"/>
      <c r="C39" s="248"/>
      <c r="D39" s="149"/>
      <c r="E39" s="223"/>
      <c r="F39" s="149"/>
      <c r="G39" s="149"/>
    </row>
    <row r="40" spans="1:7" ht="19.5" customHeight="1" x14ac:dyDescent="0.25">
      <c r="A40" s="553"/>
      <c r="B40" s="222"/>
      <c r="C40" s="224"/>
      <c r="D40" s="149"/>
      <c r="E40" s="223"/>
      <c r="F40" s="149"/>
      <c r="G40" s="149"/>
    </row>
    <row r="41" spans="1:7" ht="19.5" customHeight="1" x14ac:dyDescent="0.25">
      <c r="A41" s="553"/>
      <c r="B41" s="222"/>
      <c r="C41" s="609" t="s">
        <v>472</v>
      </c>
      <c r="D41" s="609"/>
      <c r="E41" s="609"/>
      <c r="F41" s="609"/>
      <c r="G41" s="149"/>
    </row>
    <row r="42" spans="1:7" ht="19.5" customHeight="1" x14ac:dyDescent="0.25">
      <c r="A42" s="553"/>
      <c r="B42" s="222"/>
      <c r="C42" s="609" t="s">
        <v>136</v>
      </c>
      <c r="D42" s="609"/>
      <c r="E42" s="609"/>
      <c r="F42" s="609"/>
      <c r="G42" s="149"/>
    </row>
    <row r="43" spans="1:7" ht="19.5" customHeight="1" x14ac:dyDescent="0.25">
      <c r="A43" s="553"/>
      <c r="B43" s="222"/>
      <c r="C43" s="609">
        <f>Alapa!C17</f>
        <v>0</v>
      </c>
      <c r="D43" s="609"/>
      <c r="E43" s="609"/>
      <c r="F43" s="609"/>
      <c r="G43" s="149"/>
    </row>
    <row r="44" spans="1:7" ht="18.75" customHeight="1" x14ac:dyDescent="0.25">
      <c r="A44" s="553"/>
      <c r="B44" s="222"/>
      <c r="C44" s="224"/>
      <c r="D44" s="149"/>
      <c r="E44" s="223"/>
      <c r="F44" s="149"/>
      <c r="G44" s="149"/>
    </row>
    <row r="45" spans="1:7" x14ac:dyDescent="0.25">
      <c r="A45" s="553"/>
    </row>
    <row r="46" spans="1:7" x14ac:dyDescent="0.25">
      <c r="A46" s="553"/>
    </row>
    <row r="47" spans="1:7" x14ac:dyDescent="0.25">
      <c r="A47" s="553"/>
    </row>
    <row r="48" spans="1:7" x14ac:dyDescent="0.25">
      <c r="A48" s="553"/>
    </row>
    <row r="49" spans="1:1" x14ac:dyDescent="0.25">
      <c r="A49" s="553"/>
    </row>
    <row r="50" spans="1:1" x14ac:dyDescent="0.25">
      <c r="A50" s="553"/>
    </row>
    <row r="51" spans="1:1" x14ac:dyDescent="0.25">
      <c r="A51" s="553"/>
    </row>
    <row r="52" spans="1:1" x14ac:dyDescent="0.25">
      <c r="A52" s="553"/>
    </row>
    <row r="53" spans="1:1" x14ac:dyDescent="0.25">
      <c r="A53" s="553"/>
    </row>
    <row r="54" spans="1:1" x14ac:dyDescent="0.25">
      <c r="A54" s="553"/>
    </row>
    <row r="55" spans="1:1" x14ac:dyDescent="0.25">
      <c r="A55" s="553"/>
    </row>
    <row r="56" spans="1:1" x14ac:dyDescent="0.25">
      <c r="A56" s="553"/>
    </row>
    <row r="57" spans="1:1" x14ac:dyDescent="0.25">
      <c r="A57" s="553"/>
    </row>
    <row r="58" spans="1:1" x14ac:dyDescent="0.25">
      <c r="A58" s="553"/>
    </row>
    <row r="59" spans="1:1" x14ac:dyDescent="0.25">
      <c r="A59" s="553"/>
    </row>
    <row r="60" spans="1:1" x14ac:dyDescent="0.25">
      <c r="A60" s="553"/>
    </row>
    <row r="61" spans="1:1" x14ac:dyDescent="0.25">
      <c r="A61" s="553"/>
    </row>
    <row r="62" spans="1:1" x14ac:dyDescent="0.25">
      <c r="A62" s="553"/>
    </row>
    <row r="63" spans="1:1" x14ac:dyDescent="0.25">
      <c r="A63" s="553"/>
    </row>
    <row r="64" spans="1:1" x14ac:dyDescent="0.25">
      <c r="A64" s="553"/>
    </row>
    <row r="65" spans="1:1" x14ac:dyDescent="0.25">
      <c r="A65" s="553"/>
    </row>
    <row r="66" spans="1:1" x14ac:dyDescent="0.25">
      <c r="A66" s="553"/>
    </row>
    <row r="67" spans="1:1" x14ac:dyDescent="0.25">
      <c r="A67" s="553"/>
    </row>
    <row r="68" spans="1:1" x14ac:dyDescent="0.25">
      <c r="A68" s="553"/>
    </row>
    <row r="69" spans="1:1" x14ac:dyDescent="0.25">
      <c r="A69" s="553"/>
    </row>
    <row r="70" spans="1:1" x14ac:dyDescent="0.25">
      <c r="A70" s="553"/>
    </row>
    <row r="71" spans="1:1" x14ac:dyDescent="0.25">
      <c r="A71" s="553"/>
    </row>
    <row r="72" spans="1:1" x14ac:dyDescent="0.25">
      <c r="A72" s="553"/>
    </row>
    <row r="73" spans="1:1" x14ac:dyDescent="0.25">
      <c r="A73" s="553"/>
    </row>
    <row r="74" spans="1:1" x14ac:dyDescent="0.25">
      <c r="A74" s="553"/>
    </row>
    <row r="75" spans="1:1" x14ac:dyDescent="0.25">
      <c r="A75" s="553"/>
    </row>
    <row r="76" spans="1:1" x14ac:dyDescent="0.25">
      <c r="A76" s="553"/>
    </row>
    <row r="77" spans="1:1" x14ac:dyDescent="0.25">
      <c r="A77" s="553"/>
    </row>
    <row r="78" spans="1:1" x14ac:dyDescent="0.25">
      <c r="A78" s="553"/>
    </row>
    <row r="79" spans="1:1" x14ac:dyDescent="0.25">
      <c r="A79" s="553"/>
    </row>
    <row r="80" spans="1:1" x14ac:dyDescent="0.25">
      <c r="A80" s="553"/>
    </row>
  </sheetData>
  <mergeCells count="15">
    <mergeCell ref="B3:G3"/>
    <mergeCell ref="A4:A80"/>
    <mergeCell ref="C42:F42"/>
    <mergeCell ref="C43:F43"/>
    <mergeCell ref="B4:G4"/>
    <mergeCell ref="B9:G9"/>
    <mergeCell ref="B12:G12"/>
    <mergeCell ref="B13:G13"/>
    <mergeCell ref="C25:F25"/>
    <mergeCell ref="C26:F26"/>
    <mergeCell ref="C28:F28"/>
    <mergeCell ref="C34:F34"/>
    <mergeCell ref="C41:F41"/>
    <mergeCell ref="C37:F37"/>
    <mergeCell ref="C29:F29"/>
  </mergeCells>
  <hyperlinks>
    <hyperlink ref="H1" location="Tartalom!B1" display="tartalom" xr:uid="{00000000-0004-0000-0E00-000000000000}"/>
    <hyperlink ref="C26" r:id="rId1" xr:uid="{00000000-0004-0000-0E00-000001000000}"/>
    <hyperlink ref="C29" r:id="rId2" xr:uid="{00000000-0004-0000-0E00-000002000000}"/>
    <hyperlink ref="H3" location="'PM-KV-03-01'!C109" display="folyamatábra" xr:uid="{00000000-0004-0000-0E00-000004000000}"/>
    <hyperlink ref="I28" r:id="rId3" xr:uid="{F462D037-1927-4FF3-8FFA-9041A1CACF0B}"/>
  </hyperlinks>
  <pageMargins left="0.70866141732283472" right="0.70866141732283472" top="0.74803149606299213" bottom="0.74803149606299213" header="0.31496062992125984" footer="0.31496062992125984"/>
  <pageSetup paperSize="9" scale="75" orientation="portrait" r:id="rId4"/>
  <headerFooter>
    <oddFooter>&amp;L&amp;F/&amp;A&amp;C&amp;P/&amp;N&amp;RDigitAudit/AuditIroda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2" t="s">
        <v>473</v>
      </c>
      <c r="F1" s="44"/>
      <c r="G1" s="43" t="s">
        <v>1</v>
      </c>
      <c r="H1" s="44" t="s">
        <v>2</v>
      </c>
    </row>
    <row r="2" spans="1:8" ht="15.6" x14ac:dyDescent="0.3">
      <c r="B2" s="42"/>
      <c r="F2" s="44"/>
      <c r="G2" s="43"/>
      <c r="H2" s="45" t="s">
        <v>3</v>
      </c>
    </row>
    <row r="3" spans="1:8" ht="36" customHeight="1" x14ac:dyDescent="0.3">
      <c r="B3" s="504" t="s">
        <v>811</v>
      </c>
      <c r="C3" s="614"/>
      <c r="D3" s="614"/>
      <c r="E3" s="614"/>
      <c r="F3" s="614"/>
      <c r="G3" s="614"/>
      <c r="H3" s="44" t="s">
        <v>71</v>
      </c>
    </row>
    <row r="4" spans="1:8" ht="15.75" customHeight="1" x14ac:dyDescent="0.3">
      <c r="A4" s="553" t="s">
        <v>537</v>
      </c>
      <c r="B4" s="503" t="s">
        <v>139</v>
      </c>
      <c r="C4" s="503"/>
      <c r="D4" s="503"/>
      <c r="E4" s="503"/>
      <c r="F4" s="503"/>
      <c r="G4" s="503"/>
    </row>
    <row r="5" spans="1:8" ht="20.399999999999999" x14ac:dyDescent="0.35">
      <c r="A5" s="553"/>
      <c r="B5" s="78" t="s">
        <v>75</v>
      </c>
      <c r="C5" s="393">
        <f>Alapa!C17</f>
        <v>0</v>
      </c>
      <c r="D5" s="149"/>
      <c r="E5" s="149"/>
      <c r="F5" s="48"/>
      <c r="G5" s="149"/>
    </row>
    <row r="6" spans="1:8" ht="15.6" x14ac:dyDescent="0.3">
      <c r="A6" s="553"/>
      <c r="B6" s="78" t="s">
        <v>76</v>
      </c>
      <c r="C6" s="393">
        <f>Alapa!C18</f>
        <v>0</v>
      </c>
      <c r="D6" s="149"/>
      <c r="E6" s="149"/>
      <c r="F6" s="149"/>
      <c r="G6" s="149"/>
    </row>
    <row r="7" spans="1:8" ht="15.6" x14ac:dyDescent="0.3">
      <c r="A7" s="553"/>
      <c r="B7" s="78"/>
      <c r="C7" s="393"/>
      <c r="D7" s="149"/>
      <c r="E7" s="149"/>
      <c r="F7" s="149"/>
      <c r="G7" s="149"/>
    </row>
    <row r="8" spans="1:8" ht="13.8" x14ac:dyDescent="0.25">
      <c r="A8" s="553"/>
      <c r="B8" s="149"/>
      <c r="C8" s="149"/>
      <c r="D8" s="149"/>
      <c r="E8" s="149"/>
      <c r="F8" s="149"/>
      <c r="G8" s="149"/>
    </row>
    <row r="9" spans="1:8" ht="17.399999999999999" x14ac:dyDescent="0.25">
      <c r="A9" s="553"/>
      <c r="B9" s="607" t="s">
        <v>452</v>
      </c>
      <c r="C9" s="607"/>
      <c r="D9" s="607"/>
      <c r="E9" s="607"/>
      <c r="F9" s="607"/>
      <c r="G9" s="607"/>
    </row>
    <row r="10" spans="1:8" ht="3" customHeight="1" x14ac:dyDescent="0.25">
      <c r="A10" s="553"/>
      <c r="B10" s="149"/>
      <c r="C10" s="149"/>
      <c r="D10" s="149"/>
      <c r="E10" s="149"/>
      <c r="F10" s="149"/>
      <c r="G10" s="149"/>
    </row>
    <row r="11" spans="1:8" ht="3" customHeight="1" x14ac:dyDescent="0.25">
      <c r="A11" s="553"/>
      <c r="B11" s="149"/>
      <c r="C11" s="149"/>
      <c r="D11" s="149"/>
      <c r="E11" s="149"/>
      <c r="F11" s="149"/>
      <c r="G11" s="149"/>
    </row>
    <row r="12" spans="1:8" ht="33.75" customHeight="1" x14ac:dyDescent="0.25">
      <c r="A12" s="553"/>
      <c r="B12" s="615" t="s">
        <v>453</v>
      </c>
      <c r="C12" s="615"/>
      <c r="D12" s="615"/>
      <c r="E12" s="615"/>
      <c r="F12" s="615"/>
      <c r="G12" s="615"/>
    </row>
    <row r="13" spans="1:8" ht="24" customHeight="1" x14ac:dyDescent="0.25">
      <c r="A13" s="553"/>
      <c r="B13" s="607" t="s">
        <v>593</v>
      </c>
      <c r="C13" s="607"/>
      <c r="D13" s="607"/>
      <c r="E13" s="607"/>
      <c r="F13" s="607"/>
      <c r="G13" s="607"/>
    </row>
    <row r="14" spans="1:8" ht="21.75" customHeight="1" x14ac:dyDescent="0.3">
      <c r="A14" s="553"/>
      <c r="B14" s="236"/>
      <c r="C14" s="237" t="s">
        <v>454</v>
      </c>
      <c r="D14" s="236"/>
      <c r="E14" s="238" t="s">
        <v>455</v>
      </c>
      <c r="F14" s="238"/>
      <c r="G14" s="149"/>
    </row>
    <row r="15" spans="1:8" ht="26.25" customHeight="1" x14ac:dyDescent="0.25">
      <c r="A15" s="553"/>
      <c r="B15" s="239" t="s">
        <v>456</v>
      </c>
      <c r="C15" s="149"/>
      <c r="D15" s="149" t="s">
        <v>457</v>
      </c>
      <c r="E15" s="149"/>
      <c r="F15" s="149"/>
      <c r="G15" s="149"/>
    </row>
    <row r="16" spans="1:8" ht="24" customHeight="1" x14ac:dyDescent="0.25">
      <c r="A16" s="553"/>
      <c r="B16" s="239" t="s">
        <v>458</v>
      </c>
      <c r="C16" s="223"/>
      <c r="D16" s="149" t="s">
        <v>457</v>
      </c>
      <c r="E16" s="149"/>
      <c r="F16" s="149"/>
      <c r="G16" s="149"/>
    </row>
    <row r="17" spans="1:9" ht="24" customHeight="1" x14ac:dyDescent="0.25">
      <c r="A17" s="553"/>
      <c r="B17" s="239" t="s">
        <v>563</v>
      </c>
      <c r="C17" s="223"/>
      <c r="D17" s="149" t="s">
        <v>457</v>
      </c>
      <c r="E17" s="149"/>
      <c r="F17" s="149"/>
      <c r="G17" s="149"/>
    </row>
    <row r="18" spans="1:9" ht="24" customHeight="1" x14ac:dyDescent="0.25">
      <c r="A18" s="553"/>
      <c r="B18" s="239"/>
      <c r="C18" s="223"/>
      <c r="D18" s="149" t="s">
        <v>457</v>
      </c>
      <c r="E18" s="149"/>
      <c r="F18" s="149"/>
      <c r="G18" s="149"/>
    </row>
    <row r="19" spans="1:9" ht="24" customHeight="1" x14ac:dyDescent="0.25">
      <c r="A19" s="553"/>
      <c r="B19" s="239"/>
      <c r="C19" s="223"/>
      <c r="D19" s="149" t="s">
        <v>457</v>
      </c>
      <c r="E19" s="149"/>
      <c r="F19" s="149"/>
      <c r="G19" s="149"/>
    </row>
    <row r="20" spans="1:9" ht="24" customHeight="1" x14ac:dyDescent="0.25">
      <c r="A20" s="553"/>
      <c r="B20" s="239" t="s">
        <v>564</v>
      </c>
      <c r="C20" s="223"/>
      <c r="D20" s="149" t="s">
        <v>457</v>
      </c>
      <c r="E20" s="149"/>
      <c r="F20" s="149"/>
      <c r="G20" s="149"/>
    </row>
    <row r="21" spans="1:9" ht="24" customHeight="1" x14ac:dyDescent="0.25">
      <c r="A21" s="553"/>
      <c r="B21" s="239"/>
      <c r="C21" s="223"/>
      <c r="D21" s="149" t="s">
        <v>457</v>
      </c>
      <c r="E21" s="149"/>
      <c r="F21" s="149"/>
      <c r="G21" s="149"/>
    </row>
    <row r="22" spans="1:9" ht="24" customHeight="1" x14ac:dyDescent="0.25">
      <c r="A22" s="553"/>
      <c r="B22" s="239"/>
      <c r="C22" s="223"/>
      <c r="D22" s="149" t="s">
        <v>457</v>
      </c>
      <c r="E22" s="149"/>
      <c r="F22" s="149"/>
      <c r="G22" s="149"/>
    </row>
    <row r="23" spans="1:9" ht="24" customHeight="1" x14ac:dyDescent="0.25">
      <c r="A23" s="553"/>
      <c r="B23" s="149"/>
      <c r="C23" s="223"/>
      <c r="D23" s="149"/>
      <c r="E23" s="149"/>
      <c r="F23" s="149"/>
      <c r="G23" s="149"/>
    </row>
    <row r="24" spans="1:9" ht="20.25" customHeight="1" x14ac:dyDescent="0.3">
      <c r="A24" s="553"/>
      <c r="B24" s="240" t="s">
        <v>32</v>
      </c>
      <c r="C24" s="241" t="s">
        <v>459</v>
      </c>
      <c r="D24" s="242"/>
      <c r="E24" s="243"/>
      <c r="F24" s="149"/>
      <c r="G24" s="149"/>
    </row>
    <row r="25" spans="1:9" ht="46.5" customHeight="1" x14ac:dyDescent="0.25">
      <c r="A25" s="553"/>
      <c r="B25" s="222"/>
      <c r="C25" s="616" t="s">
        <v>460</v>
      </c>
      <c r="D25" s="616"/>
      <c r="E25" s="616"/>
      <c r="F25" s="616"/>
      <c r="G25" s="156"/>
    </row>
    <row r="26" spans="1:9" ht="24.75" customHeight="1" x14ac:dyDescent="0.3">
      <c r="A26" s="553"/>
      <c r="B26" s="222"/>
      <c r="C26" s="617" t="s">
        <v>759</v>
      </c>
      <c r="D26" s="618"/>
      <c r="E26" s="618"/>
      <c r="F26" s="618"/>
      <c r="G26" s="149"/>
    </row>
    <row r="27" spans="1:9" ht="33.75" customHeight="1" x14ac:dyDescent="0.3">
      <c r="A27" s="553"/>
      <c r="B27" s="244" t="s">
        <v>461</v>
      </c>
      <c r="C27" s="241" t="s">
        <v>462</v>
      </c>
      <c r="D27" s="395"/>
      <c r="E27" s="149"/>
      <c r="F27" s="149"/>
      <c r="G27" s="149"/>
    </row>
    <row r="28" spans="1:9" ht="66.75" customHeight="1" x14ac:dyDescent="0.3">
      <c r="A28" s="553"/>
      <c r="B28" s="222"/>
      <c r="C28" s="616" t="s">
        <v>577</v>
      </c>
      <c r="D28" s="616"/>
      <c r="E28" s="616"/>
      <c r="F28" s="616"/>
      <c r="G28" s="149"/>
      <c r="I28" s="386" t="s">
        <v>760</v>
      </c>
    </row>
    <row r="29" spans="1:9" ht="19.5" customHeight="1" x14ac:dyDescent="0.3">
      <c r="A29" s="553"/>
      <c r="B29" s="222"/>
      <c r="C29" s="617" t="s">
        <v>568</v>
      </c>
      <c r="D29" s="618"/>
      <c r="E29" s="618"/>
      <c r="F29" s="618"/>
      <c r="G29" s="149"/>
    </row>
    <row r="30" spans="1:9" ht="38.25" customHeight="1" x14ac:dyDescent="0.3">
      <c r="A30" s="553"/>
      <c r="B30" s="244" t="s">
        <v>463</v>
      </c>
      <c r="C30" s="241" t="s">
        <v>464</v>
      </c>
      <c r="D30" s="149"/>
      <c r="E30" s="149"/>
      <c r="F30" s="149"/>
      <c r="G30" s="149"/>
      <c r="I30" s="386"/>
    </row>
    <row r="31" spans="1:9" ht="18" customHeight="1" x14ac:dyDescent="0.3">
      <c r="A31" s="553"/>
      <c r="B31" s="224"/>
      <c r="C31" s="223" t="s">
        <v>465</v>
      </c>
      <c r="D31" s="223"/>
      <c r="E31" s="223"/>
      <c r="F31" s="149"/>
      <c r="G31" s="149"/>
    </row>
    <row r="32" spans="1:9" ht="13.5" customHeight="1" x14ac:dyDescent="0.25">
      <c r="A32" s="553"/>
      <c r="B32" s="224"/>
      <c r="C32" s="246" t="s">
        <v>466</v>
      </c>
      <c r="D32" s="394"/>
      <c r="E32" s="223"/>
      <c r="F32" s="149"/>
      <c r="G32" s="149"/>
    </row>
    <row r="33" spans="1:7" ht="33" customHeight="1" x14ac:dyDescent="0.3">
      <c r="A33" s="553"/>
      <c r="B33" s="244" t="s">
        <v>44</v>
      </c>
      <c r="C33" s="241" t="s">
        <v>467</v>
      </c>
      <c r="D33" s="241"/>
      <c r="E33" s="149"/>
      <c r="F33" s="149"/>
      <c r="G33" s="149"/>
    </row>
    <row r="34" spans="1:7" ht="34.5" customHeight="1" x14ac:dyDescent="0.25">
      <c r="A34" s="553"/>
      <c r="B34" s="224"/>
      <c r="C34" s="610" t="s">
        <v>468</v>
      </c>
      <c r="D34" s="610"/>
      <c r="E34" s="610"/>
      <c r="F34" s="610"/>
      <c r="G34" s="149"/>
    </row>
    <row r="35" spans="1:7" ht="23.25" customHeight="1" x14ac:dyDescent="0.3">
      <c r="A35" s="553"/>
      <c r="B35" s="244" t="s">
        <v>46</v>
      </c>
      <c r="C35" s="241" t="s">
        <v>469</v>
      </c>
      <c r="D35" s="149"/>
      <c r="E35" s="149"/>
      <c r="F35" s="149"/>
      <c r="G35" s="149"/>
    </row>
    <row r="36" spans="1:7" ht="15.6" x14ac:dyDescent="0.3">
      <c r="A36" s="553"/>
      <c r="B36" s="244"/>
      <c r="C36" s="241" t="s">
        <v>470</v>
      </c>
      <c r="D36" s="149"/>
      <c r="E36" s="149"/>
      <c r="F36" s="149"/>
      <c r="G36" s="149"/>
    </row>
    <row r="37" spans="1:7" ht="42" customHeight="1" x14ac:dyDescent="0.25">
      <c r="A37" s="553"/>
      <c r="B37" s="224"/>
      <c r="C37" s="619" t="s">
        <v>617</v>
      </c>
      <c r="D37" s="619"/>
      <c r="E37" s="619"/>
      <c r="F37" s="619"/>
      <c r="G37" s="149"/>
    </row>
    <row r="38" spans="1:7" ht="19.5" customHeight="1" x14ac:dyDescent="0.25">
      <c r="A38" s="553"/>
      <c r="B38" s="224"/>
      <c r="C38" s="248" t="s">
        <v>471</v>
      </c>
      <c r="D38" s="149"/>
      <c r="E38" s="223"/>
      <c r="F38" s="149"/>
      <c r="G38" s="149"/>
    </row>
    <row r="39" spans="1:7" ht="19.5" customHeight="1" x14ac:dyDescent="0.25">
      <c r="A39" s="553"/>
      <c r="B39" s="224"/>
      <c r="C39" s="248"/>
      <c r="D39" s="149"/>
      <c r="E39" s="223"/>
      <c r="F39" s="149"/>
      <c r="G39" s="149"/>
    </row>
    <row r="40" spans="1:7" ht="19.5" customHeight="1" x14ac:dyDescent="0.25">
      <c r="A40" s="553"/>
      <c r="B40" s="222"/>
      <c r="C40" s="224"/>
      <c r="D40" s="149"/>
      <c r="E40" s="223"/>
      <c r="F40" s="149"/>
      <c r="G40" s="149"/>
    </row>
    <row r="41" spans="1:7" ht="19.5" customHeight="1" x14ac:dyDescent="0.25">
      <c r="A41" s="553"/>
      <c r="B41" s="222"/>
      <c r="C41" s="609" t="s">
        <v>472</v>
      </c>
      <c r="D41" s="609"/>
      <c r="E41" s="609"/>
      <c r="F41" s="609"/>
      <c r="G41" s="149"/>
    </row>
    <row r="42" spans="1:7" ht="19.5" customHeight="1" x14ac:dyDescent="0.25">
      <c r="A42" s="553"/>
      <c r="B42" s="222"/>
      <c r="C42" s="609" t="s">
        <v>136</v>
      </c>
      <c r="D42" s="609"/>
      <c r="E42" s="609"/>
      <c r="F42" s="609"/>
      <c r="G42" s="149"/>
    </row>
    <row r="43" spans="1:7" ht="19.5" customHeight="1" x14ac:dyDescent="0.25">
      <c r="A43" s="553"/>
      <c r="B43" s="222"/>
      <c r="C43" s="609">
        <f>Alapa!C17</f>
        <v>0</v>
      </c>
      <c r="D43" s="609"/>
      <c r="E43" s="609"/>
      <c r="F43" s="609"/>
      <c r="G43" s="149"/>
    </row>
    <row r="44" spans="1:7" ht="18.75" customHeight="1" x14ac:dyDescent="0.25">
      <c r="A44" s="553"/>
      <c r="B44" s="222"/>
      <c r="C44" s="224"/>
      <c r="D44" s="149"/>
      <c r="E44" s="223"/>
      <c r="F44" s="149"/>
      <c r="G44" s="149"/>
    </row>
    <row r="45" spans="1:7" x14ac:dyDescent="0.25">
      <c r="A45" s="553"/>
    </row>
    <row r="46" spans="1:7" x14ac:dyDescent="0.25">
      <c r="A46" s="553"/>
    </row>
    <row r="47" spans="1:7" x14ac:dyDescent="0.25">
      <c r="A47" s="553"/>
    </row>
    <row r="48" spans="1:7" x14ac:dyDescent="0.25">
      <c r="A48" s="553"/>
    </row>
    <row r="49" spans="1:1" x14ac:dyDescent="0.25">
      <c r="A49" s="553"/>
    </row>
    <row r="50" spans="1:1" x14ac:dyDescent="0.25">
      <c r="A50" s="553"/>
    </row>
    <row r="51" spans="1:1" x14ac:dyDescent="0.25">
      <c r="A51" s="553"/>
    </row>
    <row r="52" spans="1:1" x14ac:dyDescent="0.25">
      <c r="A52" s="553"/>
    </row>
    <row r="53" spans="1:1" x14ac:dyDescent="0.25">
      <c r="A53" s="553"/>
    </row>
    <row r="54" spans="1:1" x14ac:dyDescent="0.25">
      <c r="A54" s="553"/>
    </row>
    <row r="55" spans="1:1" x14ac:dyDescent="0.25">
      <c r="A55" s="553"/>
    </row>
    <row r="56" spans="1:1" x14ac:dyDescent="0.25">
      <c r="A56" s="553"/>
    </row>
    <row r="57" spans="1:1" x14ac:dyDescent="0.25">
      <c r="A57" s="553"/>
    </row>
    <row r="58" spans="1:1" x14ac:dyDescent="0.25">
      <c r="A58" s="553"/>
    </row>
    <row r="59" spans="1:1" x14ac:dyDescent="0.25">
      <c r="A59" s="553"/>
    </row>
    <row r="60" spans="1:1" x14ac:dyDescent="0.25">
      <c r="A60" s="553"/>
    </row>
    <row r="61" spans="1:1" x14ac:dyDescent="0.25">
      <c r="A61" s="553"/>
    </row>
    <row r="62" spans="1:1" x14ac:dyDescent="0.25">
      <c r="A62" s="553"/>
    </row>
    <row r="63" spans="1:1" x14ac:dyDescent="0.25">
      <c r="A63" s="553"/>
    </row>
    <row r="64" spans="1:1" x14ac:dyDescent="0.25">
      <c r="A64" s="553"/>
    </row>
    <row r="65" spans="1:1" x14ac:dyDescent="0.25">
      <c r="A65" s="553"/>
    </row>
    <row r="66" spans="1:1" x14ac:dyDescent="0.25">
      <c r="A66" s="553"/>
    </row>
    <row r="67" spans="1:1" x14ac:dyDescent="0.25">
      <c r="A67" s="553"/>
    </row>
    <row r="68" spans="1:1" x14ac:dyDescent="0.25">
      <c r="A68" s="553"/>
    </row>
    <row r="69" spans="1:1" x14ac:dyDescent="0.25">
      <c r="A69" s="553"/>
    </row>
    <row r="70" spans="1:1" x14ac:dyDescent="0.25">
      <c r="A70" s="553"/>
    </row>
    <row r="71" spans="1:1" x14ac:dyDescent="0.25">
      <c r="A71" s="553"/>
    </row>
    <row r="72" spans="1:1" x14ac:dyDescent="0.25">
      <c r="A72" s="553"/>
    </row>
    <row r="73" spans="1:1" x14ac:dyDescent="0.25">
      <c r="A73" s="553"/>
    </row>
    <row r="74" spans="1:1" x14ac:dyDescent="0.25">
      <c r="A74" s="553"/>
    </row>
    <row r="75" spans="1:1" x14ac:dyDescent="0.25">
      <c r="A75" s="553"/>
    </row>
    <row r="76" spans="1:1" x14ac:dyDescent="0.25">
      <c r="A76" s="553"/>
    </row>
    <row r="77" spans="1:1" x14ac:dyDescent="0.25">
      <c r="A77" s="553"/>
    </row>
    <row r="78" spans="1:1" x14ac:dyDescent="0.25">
      <c r="A78" s="553"/>
    </row>
    <row r="79" spans="1:1" x14ac:dyDescent="0.25">
      <c r="A79" s="553"/>
    </row>
    <row r="80" spans="1:1" x14ac:dyDescent="0.25">
      <c r="A80" s="553"/>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F00-000000000000}"/>
    <hyperlink ref="C29" r:id="rId1" xr:uid="{00000000-0004-0000-0F00-000002000000}"/>
    <hyperlink ref="H3" location="'PM-KV-03-01'!C111" display="folyamatábra" xr:uid="{00000000-0004-0000-0F00-000004000000}"/>
    <hyperlink ref="C26" r:id="rId2" xr:uid="{ADE684DE-5753-4157-A6A8-A2E664DAF68B}"/>
    <hyperlink ref="I28" r:id="rId3" xr:uid="{BDD7E315-5272-4F28-9E01-3566B42B08B2}"/>
  </hyperlinks>
  <pageMargins left="0.70866141732283472" right="0.70866141732283472" top="0.74803149606299213" bottom="0.74803149606299213" header="0.31496062992125984" footer="0.31496062992125984"/>
  <pageSetup paperSize="9" scale="75"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4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5.109375" style="5" customWidth="1"/>
    <col min="7" max="7" width="9.6640625" style="5" customWidth="1"/>
    <col min="8" max="8" width="4.109375" style="5" customWidth="1"/>
    <col min="9" max="257" width="10.44140625" style="5"/>
    <col min="258" max="258" width="6.5546875" style="5" customWidth="1"/>
    <col min="259" max="262" width="21.6640625" style="5" customWidth="1"/>
    <col min="263" max="263" width="9.33203125" style="5" customWidth="1"/>
    <col min="264" max="264" width="4.109375" style="5" customWidth="1"/>
    <col min="265" max="513" width="10.44140625" style="5"/>
    <col min="514" max="514" width="6.5546875" style="5" customWidth="1"/>
    <col min="515" max="518" width="21.6640625" style="5" customWidth="1"/>
    <col min="519" max="519" width="9.33203125" style="5" customWidth="1"/>
    <col min="520" max="520" width="4.109375" style="5" customWidth="1"/>
    <col min="521" max="769" width="10.44140625" style="5"/>
    <col min="770" max="770" width="6.5546875" style="5" customWidth="1"/>
    <col min="771" max="774" width="21.6640625" style="5" customWidth="1"/>
    <col min="775" max="775" width="9.33203125" style="5" customWidth="1"/>
    <col min="776" max="776" width="4.109375" style="5" customWidth="1"/>
    <col min="777" max="1025" width="10.44140625" style="5"/>
    <col min="1026" max="1026" width="6.5546875" style="5" customWidth="1"/>
    <col min="1027" max="1030" width="21.6640625" style="5" customWidth="1"/>
    <col min="1031" max="1031" width="9.33203125" style="5" customWidth="1"/>
    <col min="1032" max="1032" width="4.109375" style="5" customWidth="1"/>
    <col min="1033" max="1281" width="10.44140625" style="5"/>
    <col min="1282" max="1282" width="6.5546875" style="5" customWidth="1"/>
    <col min="1283" max="1286" width="21.6640625" style="5" customWidth="1"/>
    <col min="1287" max="1287" width="9.33203125" style="5" customWidth="1"/>
    <col min="1288" max="1288" width="4.109375" style="5" customWidth="1"/>
    <col min="1289" max="1537" width="10.44140625" style="5"/>
    <col min="1538" max="1538" width="6.5546875" style="5" customWidth="1"/>
    <col min="1539" max="1542" width="21.6640625" style="5" customWidth="1"/>
    <col min="1543" max="1543" width="9.33203125" style="5" customWidth="1"/>
    <col min="1544" max="1544" width="4.109375" style="5" customWidth="1"/>
    <col min="1545" max="1793" width="10.44140625" style="5"/>
    <col min="1794" max="1794" width="6.5546875" style="5" customWidth="1"/>
    <col min="1795" max="1798" width="21.6640625" style="5" customWidth="1"/>
    <col min="1799" max="1799" width="9.33203125" style="5" customWidth="1"/>
    <col min="1800" max="1800" width="4.109375" style="5" customWidth="1"/>
    <col min="1801" max="2049" width="10.44140625" style="5"/>
    <col min="2050" max="2050" width="6.5546875" style="5" customWidth="1"/>
    <col min="2051" max="2054" width="21.6640625" style="5" customWidth="1"/>
    <col min="2055" max="2055" width="9.33203125" style="5" customWidth="1"/>
    <col min="2056" max="2056" width="4.109375" style="5" customWidth="1"/>
    <col min="2057" max="2305" width="10.44140625" style="5"/>
    <col min="2306" max="2306" width="6.5546875" style="5" customWidth="1"/>
    <col min="2307" max="2310" width="21.6640625" style="5" customWidth="1"/>
    <col min="2311" max="2311" width="9.33203125" style="5" customWidth="1"/>
    <col min="2312" max="2312" width="4.109375" style="5" customWidth="1"/>
    <col min="2313" max="2561" width="10.44140625" style="5"/>
    <col min="2562" max="2562" width="6.5546875" style="5" customWidth="1"/>
    <col min="2563" max="2566" width="21.6640625" style="5" customWidth="1"/>
    <col min="2567" max="2567" width="9.33203125" style="5" customWidth="1"/>
    <col min="2568" max="2568" width="4.109375" style="5" customWidth="1"/>
    <col min="2569" max="2817" width="10.44140625" style="5"/>
    <col min="2818" max="2818" width="6.5546875" style="5" customWidth="1"/>
    <col min="2819" max="2822" width="21.6640625" style="5" customWidth="1"/>
    <col min="2823" max="2823" width="9.33203125" style="5" customWidth="1"/>
    <col min="2824" max="2824" width="4.109375" style="5" customWidth="1"/>
    <col min="2825" max="3073" width="10.44140625" style="5"/>
    <col min="3074" max="3074" width="6.5546875" style="5" customWidth="1"/>
    <col min="3075" max="3078" width="21.6640625" style="5" customWidth="1"/>
    <col min="3079" max="3079" width="9.33203125" style="5" customWidth="1"/>
    <col min="3080" max="3080" width="4.109375" style="5" customWidth="1"/>
    <col min="3081" max="3329" width="10.44140625" style="5"/>
    <col min="3330" max="3330" width="6.5546875" style="5" customWidth="1"/>
    <col min="3331" max="3334" width="21.6640625" style="5" customWidth="1"/>
    <col min="3335" max="3335" width="9.33203125" style="5" customWidth="1"/>
    <col min="3336" max="3336" width="4.109375" style="5" customWidth="1"/>
    <col min="3337" max="3585" width="10.44140625" style="5"/>
    <col min="3586" max="3586" width="6.5546875" style="5" customWidth="1"/>
    <col min="3587" max="3590" width="21.6640625" style="5" customWidth="1"/>
    <col min="3591" max="3591" width="9.33203125" style="5" customWidth="1"/>
    <col min="3592" max="3592" width="4.109375" style="5" customWidth="1"/>
    <col min="3593" max="3841" width="10.44140625" style="5"/>
    <col min="3842" max="3842" width="6.5546875" style="5" customWidth="1"/>
    <col min="3843" max="3846" width="21.6640625" style="5" customWidth="1"/>
    <col min="3847" max="3847" width="9.33203125" style="5" customWidth="1"/>
    <col min="3848" max="3848" width="4.109375" style="5" customWidth="1"/>
    <col min="3849" max="4097" width="10.44140625" style="5"/>
    <col min="4098" max="4098" width="6.5546875" style="5" customWidth="1"/>
    <col min="4099" max="4102" width="21.6640625" style="5" customWidth="1"/>
    <col min="4103" max="4103" width="9.33203125" style="5" customWidth="1"/>
    <col min="4104" max="4104" width="4.109375" style="5" customWidth="1"/>
    <col min="4105" max="4353" width="10.44140625" style="5"/>
    <col min="4354" max="4354" width="6.5546875" style="5" customWidth="1"/>
    <col min="4355" max="4358" width="21.6640625" style="5" customWidth="1"/>
    <col min="4359" max="4359" width="9.33203125" style="5" customWidth="1"/>
    <col min="4360" max="4360" width="4.109375" style="5" customWidth="1"/>
    <col min="4361" max="4609" width="10.44140625" style="5"/>
    <col min="4610" max="4610" width="6.5546875" style="5" customWidth="1"/>
    <col min="4611" max="4614" width="21.6640625" style="5" customWidth="1"/>
    <col min="4615" max="4615" width="9.33203125" style="5" customWidth="1"/>
    <col min="4616" max="4616" width="4.109375" style="5" customWidth="1"/>
    <col min="4617" max="4865" width="10.44140625" style="5"/>
    <col min="4866" max="4866" width="6.5546875" style="5" customWidth="1"/>
    <col min="4867" max="4870" width="21.6640625" style="5" customWidth="1"/>
    <col min="4871" max="4871" width="9.33203125" style="5" customWidth="1"/>
    <col min="4872" max="4872" width="4.109375" style="5" customWidth="1"/>
    <col min="4873" max="5121" width="10.44140625" style="5"/>
    <col min="5122" max="5122" width="6.5546875" style="5" customWidth="1"/>
    <col min="5123" max="5126" width="21.6640625" style="5" customWidth="1"/>
    <col min="5127" max="5127" width="9.33203125" style="5" customWidth="1"/>
    <col min="5128" max="5128" width="4.109375" style="5" customWidth="1"/>
    <col min="5129" max="5377" width="10.44140625" style="5"/>
    <col min="5378" max="5378" width="6.5546875" style="5" customWidth="1"/>
    <col min="5379" max="5382" width="21.6640625" style="5" customWidth="1"/>
    <col min="5383" max="5383" width="9.33203125" style="5" customWidth="1"/>
    <col min="5384" max="5384" width="4.109375" style="5" customWidth="1"/>
    <col min="5385" max="5633" width="10.44140625" style="5"/>
    <col min="5634" max="5634" width="6.5546875" style="5" customWidth="1"/>
    <col min="5635" max="5638" width="21.6640625" style="5" customWidth="1"/>
    <col min="5639" max="5639" width="9.33203125" style="5" customWidth="1"/>
    <col min="5640" max="5640" width="4.109375" style="5" customWidth="1"/>
    <col min="5641" max="5889" width="10.44140625" style="5"/>
    <col min="5890" max="5890" width="6.5546875" style="5" customWidth="1"/>
    <col min="5891" max="5894" width="21.6640625" style="5" customWidth="1"/>
    <col min="5895" max="5895" width="9.33203125" style="5" customWidth="1"/>
    <col min="5896" max="5896" width="4.109375" style="5" customWidth="1"/>
    <col min="5897" max="6145" width="10.44140625" style="5"/>
    <col min="6146" max="6146" width="6.5546875" style="5" customWidth="1"/>
    <col min="6147" max="6150" width="21.6640625" style="5" customWidth="1"/>
    <col min="6151" max="6151" width="9.33203125" style="5" customWidth="1"/>
    <col min="6152" max="6152" width="4.109375" style="5" customWidth="1"/>
    <col min="6153" max="6401" width="10.44140625" style="5"/>
    <col min="6402" max="6402" width="6.5546875" style="5" customWidth="1"/>
    <col min="6403" max="6406" width="21.6640625" style="5" customWidth="1"/>
    <col min="6407" max="6407" width="9.33203125" style="5" customWidth="1"/>
    <col min="6408" max="6408" width="4.109375" style="5" customWidth="1"/>
    <col min="6409" max="6657" width="10.44140625" style="5"/>
    <col min="6658" max="6658" width="6.5546875" style="5" customWidth="1"/>
    <col min="6659" max="6662" width="21.6640625" style="5" customWidth="1"/>
    <col min="6663" max="6663" width="9.33203125" style="5" customWidth="1"/>
    <col min="6664" max="6664" width="4.109375" style="5" customWidth="1"/>
    <col min="6665" max="6913" width="10.44140625" style="5"/>
    <col min="6914" max="6914" width="6.5546875" style="5" customWidth="1"/>
    <col min="6915" max="6918" width="21.6640625" style="5" customWidth="1"/>
    <col min="6919" max="6919" width="9.33203125" style="5" customWidth="1"/>
    <col min="6920" max="6920" width="4.109375" style="5" customWidth="1"/>
    <col min="6921" max="7169" width="10.44140625" style="5"/>
    <col min="7170" max="7170" width="6.5546875" style="5" customWidth="1"/>
    <col min="7171" max="7174" width="21.6640625" style="5" customWidth="1"/>
    <col min="7175" max="7175" width="9.33203125" style="5" customWidth="1"/>
    <col min="7176" max="7176" width="4.109375" style="5" customWidth="1"/>
    <col min="7177" max="7425" width="10.44140625" style="5"/>
    <col min="7426" max="7426" width="6.5546875" style="5" customWidth="1"/>
    <col min="7427" max="7430" width="21.6640625" style="5" customWidth="1"/>
    <col min="7431" max="7431" width="9.33203125" style="5" customWidth="1"/>
    <col min="7432" max="7432" width="4.109375" style="5" customWidth="1"/>
    <col min="7433" max="7681" width="10.44140625" style="5"/>
    <col min="7682" max="7682" width="6.5546875" style="5" customWidth="1"/>
    <col min="7683" max="7686" width="21.6640625" style="5" customWidth="1"/>
    <col min="7687" max="7687" width="9.33203125" style="5" customWidth="1"/>
    <col min="7688" max="7688" width="4.109375" style="5" customWidth="1"/>
    <col min="7689" max="7937" width="10.44140625" style="5"/>
    <col min="7938" max="7938" width="6.5546875" style="5" customWidth="1"/>
    <col min="7939" max="7942" width="21.6640625" style="5" customWidth="1"/>
    <col min="7943" max="7943" width="9.33203125" style="5" customWidth="1"/>
    <col min="7944" max="7944" width="4.109375" style="5" customWidth="1"/>
    <col min="7945" max="8193" width="10.44140625" style="5"/>
    <col min="8194" max="8194" width="6.5546875" style="5" customWidth="1"/>
    <col min="8195" max="8198" width="21.6640625" style="5" customWidth="1"/>
    <col min="8199" max="8199" width="9.33203125" style="5" customWidth="1"/>
    <col min="8200" max="8200" width="4.109375" style="5" customWidth="1"/>
    <col min="8201" max="8449" width="10.44140625" style="5"/>
    <col min="8450" max="8450" width="6.5546875" style="5" customWidth="1"/>
    <col min="8451" max="8454" width="21.6640625" style="5" customWidth="1"/>
    <col min="8455" max="8455" width="9.33203125" style="5" customWidth="1"/>
    <col min="8456" max="8456" width="4.109375" style="5" customWidth="1"/>
    <col min="8457" max="8705" width="10.44140625" style="5"/>
    <col min="8706" max="8706" width="6.5546875" style="5" customWidth="1"/>
    <col min="8707" max="8710" width="21.6640625" style="5" customWidth="1"/>
    <col min="8711" max="8711" width="9.33203125" style="5" customWidth="1"/>
    <col min="8712" max="8712" width="4.109375" style="5" customWidth="1"/>
    <col min="8713" max="8961" width="10.44140625" style="5"/>
    <col min="8962" max="8962" width="6.5546875" style="5" customWidth="1"/>
    <col min="8963" max="8966" width="21.6640625" style="5" customWidth="1"/>
    <col min="8967" max="8967" width="9.33203125" style="5" customWidth="1"/>
    <col min="8968" max="8968" width="4.109375" style="5" customWidth="1"/>
    <col min="8969" max="9217" width="10.44140625" style="5"/>
    <col min="9218" max="9218" width="6.5546875" style="5" customWidth="1"/>
    <col min="9219" max="9222" width="21.6640625" style="5" customWidth="1"/>
    <col min="9223" max="9223" width="9.33203125" style="5" customWidth="1"/>
    <col min="9224" max="9224" width="4.109375" style="5" customWidth="1"/>
    <col min="9225" max="9473" width="10.44140625" style="5"/>
    <col min="9474" max="9474" width="6.5546875" style="5" customWidth="1"/>
    <col min="9475" max="9478" width="21.6640625" style="5" customWidth="1"/>
    <col min="9479" max="9479" width="9.33203125" style="5" customWidth="1"/>
    <col min="9480" max="9480" width="4.109375" style="5" customWidth="1"/>
    <col min="9481" max="9729" width="10.44140625" style="5"/>
    <col min="9730" max="9730" width="6.5546875" style="5" customWidth="1"/>
    <col min="9731" max="9734" width="21.6640625" style="5" customWidth="1"/>
    <col min="9735" max="9735" width="9.33203125" style="5" customWidth="1"/>
    <col min="9736" max="9736" width="4.109375" style="5" customWidth="1"/>
    <col min="9737" max="9985" width="10.44140625" style="5"/>
    <col min="9986" max="9986" width="6.5546875" style="5" customWidth="1"/>
    <col min="9987" max="9990" width="21.6640625" style="5" customWidth="1"/>
    <col min="9991" max="9991" width="9.33203125" style="5" customWidth="1"/>
    <col min="9992" max="9992" width="4.109375" style="5" customWidth="1"/>
    <col min="9993" max="10241" width="10.44140625" style="5"/>
    <col min="10242" max="10242" width="6.5546875" style="5" customWidth="1"/>
    <col min="10243" max="10246" width="21.6640625" style="5" customWidth="1"/>
    <col min="10247" max="10247" width="9.33203125" style="5" customWidth="1"/>
    <col min="10248" max="10248" width="4.109375" style="5" customWidth="1"/>
    <col min="10249" max="10497" width="10.44140625" style="5"/>
    <col min="10498" max="10498" width="6.5546875" style="5" customWidth="1"/>
    <col min="10499" max="10502" width="21.6640625" style="5" customWidth="1"/>
    <col min="10503" max="10503" width="9.33203125" style="5" customWidth="1"/>
    <col min="10504" max="10504" width="4.109375" style="5" customWidth="1"/>
    <col min="10505" max="10753" width="10.44140625" style="5"/>
    <col min="10754" max="10754" width="6.5546875" style="5" customWidth="1"/>
    <col min="10755" max="10758" width="21.6640625" style="5" customWidth="1"/>
    <col min="10759" max="10759" width="9.33203125" style="5" customWidth="1"/>
    <col min="10760" max="10760" width="4.109375" style="5" customWidth="1"/>
    <col min="10761" max="11009" width="10.44140625" style="5"/>
    <col min="11010" max="11010" width="6.5546875" style="5" customWidth="1"/>
    <col min="11011" max="11014" width="21.6640625" style="5" customWidth="1"/>
    <col min="11015" max="11015" width="9.33203125" style="5" customWidth="1"/>
    <col min="11016" max="11016" width="4.109375" style="5" customWidth="1"/>
    <col min="11017" max="11265" width="10.44140625" style="5"/>
    <col min="11266" max="11266" width="6.5546875" style="5" customWidth="1"/>
    <col min="11267" max="11270" width="21.6640625" style="5" customWidth="1"/>
    <col min="11271" max="11271" width="9.33203125" style="5" customWidth="1"/>
    <col min="11272" max="11272" width="4.109375" style="5" customWidth="1"/>
    <col min="11273" max="11521" width="10.44140625" style="5"/>
    <col min="11522" max="11522" width="6.5546875" style="5" customWidth="1"/>
    <col min="11523" max="11526" width="21.6640625" style="5" customWidth="1"/>
    <col min="11527" max="11527" width="9.33203125" style="5" customWidth="1"/>
    <col min="11528" max="11528" width="4.109375" style="5" customWidth="1"/>
    <col min="11529" max="11777" width="10.44140625" style="5"/>
    <col min="11778" max="11778" width="6.5546875" style="5" customWidth="1"/>
    <col min="11779" max="11782" width="21.6640625" style="5" customWidth="1"/>
    <col min="11783" max="11783" width="9.33203125" style="5" customWidth="1"/>
    <col min="11784" max="11784" width="4.109375" style="5" customWidth="1"/>
    <col min="11785" max="12033" width="10.44140625" style="5"/>
    <col min="12034" max="12034" width="6.5546875" style="5" customWidth="1"/>
    <col min="12035" max="12038" width="21.6640625" style="5" customWidth="1"/>
    <col min="12039" max="12039" width="9.33203125" style="5" customWidth="1"/>
    <col min="12040" max="12040" width="4.109375" style="5" customWidth="1"/>
    <col min="12041" max="12289" width="10.44140625" style="5"/>
    <col min="12290" max="12290" width="6.5546875" style="5" customWidth="1"/>
    <col min="12291" max="12294" width="21.6640625" style="5" customWidth="1"/>
    <col min="12295" max="12295" width="9.33203125" style="5" customWidth="1"/>
    <col min="12296" max="12296" width="4.109375" style="5" customWidth="1"/>
    <col min="12297" max="12545" width="10.44140625" style="5"/>
    <col min="12546" max="12546" width="6.5546875" style="5" customWidth="1"/>
    <col min="12547" max="12550" width="21.6640625" style="5" customWidth="1"/>
    <col min="12551" max="12551" width="9.33203125" style="5" customWidth="1"/>
    <col min="12552" max="12552" width="4.109375" style="5" customWidth="1"/>
    <col min="12553" max="12801" width="10.44140625" style="5"/>
    <col min="12802" max="12802" width="6.5546875" style="5" customWidth="1"/>
    <col min="12803" max="12806" width="21.6640625" style="5" customWidth="1"/>
    <col min="12807" max="12807" width="9.33203125" style="5" customWidth="1"/>
    <col min="12808" max="12808" width="4.109375" style="5" customWidth="1"/>
    <col min="12809" max="13057" width="10.44140625" style="5"/>
    <col min="13058" max="13058" width="6.5546875" style="5" customWidth="1"/>
    <col min="13059" max="13062" width="21.6640625" style="5" customWidth="1"/>
    <col min="13063" max="13063" width="9.33203125" style="5" customWidth="1"/>
    <col min="13064" max="13064" width="4.109375" style="5" customWidth="1"/>
    <col min="13065" max="13313" width="10.44140625" style="5"/>
    <col min="13314" max="13314" width="6.5546875" style="5" customWidth="1"/>
    <col min="13315" max="13318" width="21.6640625" style="5" customWidth="1"/>
    <col min="13319" max="13319" width="9.33203125" style="5" customWidth="1"/>
    <col min="13320" max="13320" width="4.109375" style="5" customWidth="1"/>
    <col min="13321" max="13569" width="10.44140625" style="5"/>
    <col min="13570" max="13570" width="6.5546875" style="5" customWidth="1"/>
    <col min="13571" max="13574" width="21.6640625" style="5" customWidth="1"/>
    <col min="13575" max="13575" width="9.33203125" style="5" customWidth="1"/>
    <col min="13576" max="13576" width="4.109375" style="5" customWidth="1"/>
    <col min="13577" max="13825" width="10.44140625" style="5"/>
    <col min="13826" max="13826" width="6.5546875" style="5" customWidth="1"/>
    <col min="13827" max="13830" width="21.6640625" style="5" customWidth="1"/>
    <col min="13831" max="13831" width="9.33203125" style="5" customWidth="1"/>
    <col min="13832" max="13832" width="4.109375" style="5" customWidth="1"/>
    <col min="13833" max="14081" width="10.44140625" style="5"/>
    <col min="14082" max="14082" width="6.5546875" style="5" customWidth="1"/>
    <col min="14083" max="14086" width="21.6640625" style="5" customWidth="1"/>
    <col min="14087" max="14087" width="9.33203125" style="5" customWidth="1"/>
    <col min="14088" max="14088" width="4.109375" style="5" customWidth="1"/>
    <col min="14089" max="14337" width="10.44140625" style="5"/>
    <col min="14338" max="14338" width="6.5546875" style="5" customWidth="1"/>
    <col min="14339" max="14342" width="21.6640625" style="5" customWidth="1"/>
    <col min="14343" max="14343" width="9.33203125" style="5" customWidth="1"/>
    <col min="14344" max="14344" width="4.109375" style="5" customWidth="1"/>
    <col min="14345" max="14593" width="10.44140625" style="5"/>
    <col min="14594" max="14594" width="6.5546875" style="5" customWidth="1"/>
    <col min="14595" max="14598" width="21.6640625" style="5" customWidth="1"/>
    <col min="14599" max="14599" width="9.33203125" style="5" customWidth="1"/>
    <col min="14600" max="14600" width="4.109375" style="5" customWidth="1"/>
    <col min="14601" max="14849" width="10.44140625" style="5"/>
    <col min="14850" max="14850" width="6.5546875" style="5" customWidth="1"/>
    <col min="14851" max="14854" width="21.6640625" style="5" customWidth="1"/>
    <col min="14855" max="14855" width="9.33203125" style="5" customWidth="1"/>
    <col min="14856" max="14856" width="4.109375" style="5" customWidth="1"/>
    <col min="14857" max="15105" width="10.44140625" style="5"/>
    <col min="15106" max="15106" width="6.5546875" style="5" customWidth="1"/>
    <col min="15107" max="15110" width="21.6640625" style="5" customWidth="1"/>
    <col min="15111" max="15111" width="9.33203125" style="5" customWidth="1"/>
    <col min="15112" max="15112" width="4.109375" style="5" customWidth="1"/>
    <col min="15113" max="15361" width="10.44140625" style="5"/>
    <col min="15362" max="15362" width="6.5546875" style="5" customWidth="1"/>
    <col min="15363" max="15366" width="21.6640625" style="5" customWidth="1"/>
    <col min="15367" max="15367" width="9.33203125" style="5" customWidth="1"/>
    <col min="15368" max="15368" width="4.109375" style="5" customWidth="1"/>
    <col min="15369" max="15617" width="10.44140625" style="5"/>
    <col min="15618" max="15618" width="6.5546875" style="5" customWidth="1"/>
    <col min="15619" max="15622" width="21.6640625" style="5" customWidth="1"/>
    <col min="15623" max="15623" width="9.33203125" style="5" customWidth="1"/>
    <col min="15624" max="15624" width="4.109375" style="5" customWidth="1"/>
    <col min="15625" max="15873" width="10.44140625" style="5"/>
    <col min="15874" max="15874" width="6.5546875" style="5" customWidth="1"/>
    <col min="15875" max="15878" width="21.6640625" style="5" customWidth="1"/>
    <col min="15879" max="15879" width="9.33203125" style="5" customWidth="1"/>
    <col min="15880" max="15880" width="4.109375" style="5" customWidth="1"/>
    <col min="15881" max="16129" width="10.44140625" style="5"/>
    <col min="16130" max="16130" width="6.5546875" style="5" customWidth="1"/>
    <col min="16131" max="16134" width="21.6640625" style="5" customWidth="1"/>
    <col min="16135" max="16135" width="9.33203125" style="5" customWidth="1"/>
    <col min="16136" max="16136" width="4.109375" style="5" customWidth="1"/>
    <col min="16137" max="16384" width="10.44140625" style="5"/>
  </cols>
  <sheetData>
    <row r="1" spans="2:8" ht="14.4" x14ac:dyDescent="0.3">
      <c r="B1" s="42" t="s">
        <v>476</v>
      </c>
      <c r="F1" s="44"/>
      <c r="G1" s="43" t="s">
        <v>1</v>
      </c>
      <c r="H1" s="44" t="s">
        <v>2</v>
      </c>
    </row>
    <row r="2" spans="2:8" ht="15.6" x14ac:dyDescent="0.3">
      <c r="B2" s="42"/>
      <c r="F2" s="44"/>
      <c r="G2" s="43"/>
      <c r="H2" s="45" t="s">
        <v>3</v>
      </c>
    </row>
    <row r="3" spans="2:8" ht="14.4" x14ac:dyDescent="0.3">
      <c r="H3" s="44" t="s">
        <v>71</v>
      </c>
    </row>
    <row r="4" spans="2:8" ht="15.6" x14ac:dyDescent="0.3">
      <c r="B4" s="503" t="s">
        <v>139</v>
      </c>
      <c r="C4" s="503"/>
      <c r="D4" s="503"/>
      <c r="E4" s="503"/>
      <c r="F4" s="503"/>
      <c r="G4" s="503"/>
    </row>
    <row r="5" spans="2:8" ht="20.399999999999999" x14ac:dyDescent="0.35">
      <c r="B5" s="78" t="s">
        <v>75</v>
      </c>
      <c r="C5" s="140">
        <f>Alapa!C17</f>
        <v>0</v>
      </c>
      <c r="D5" s="149"/>
      <c r="E5" s="149"/>
      <c r="F5" s="48"/>
      <c r="G5" s="149"/>
    </row>
    <row r="6" spans="2:8" ht="15.6" x14ac:dyDescent="0.3">
      <c r="B6" s="78" t="s">
        <v>76</v>
      </c>
      <c r="C6" s="140">
        <f>Alapa!C18</f>
        <v>0</v>
      </c>
      <c r="D6" s="149"/>
      <c r="E6" s="149"/>
      <c r="F6" s="149"/>
      <c r="G6" s="149"/>
    </row>
    <row r="7" spans="2:8" ht="15.6" x14ac:dyDescent="0.3">
      <c r="B7" s="78"/>
      <c r="C7" s="140"/>
      <c r="D7" s="149"/>
      <c r="E7" s="149"/>
      <c r="F7" s="149"/>
      <c r="G7" s="149"/>
    </row>
    <row r="8" spans="2:8" ht="13.8" x14ac:dyDescent="0.25">
      <c r="B8" s="149"/>
      <c r="C8" s="149"/>
      <c r="D8" s="149"/>
      <c r="E8" s="149"/>
      <c r="F8" s="149"/>
      <c r="G8" s="149"/>
    </row>
    <row r="9" spans="2:8" ht="17.399999999999999" x14ac:dyDescent="0.25">
      <c r="B9" s="607" t="s">
        <v>452</v>
      </c>
      <c r="C9" s="607"/>
      <c r="D9" s="607"/>
      <c r="E9" s="607"/>
      <c r="F9" s="607"/>
      <c r="G9" s="607"/>
    </row>
    <row r="10" spans="2:8" ht="35.25" customHeight="1" x14ac:dyDescent="0.25">
      <c r="B10" s="615" t="s">
        <v>453</v>
      </c>
      <c r="C10" s="615"/>
      <c r="D10" s="615"/>
      <c r="E10" s="615"/>
      <c r="F10" s="615"/>
      <c r="G10" s="615"/>
    </row>
    <row r="11" spans="2:8" ht="48" customHeight="1" x14ac:dyDescent="0.25">
      <c r="B11" s="620" t="s">
        <v>474</v>
      </c>
      <c r="C11" s="620"/>
      <c r="D11" s="620"/>
      <c r="E11" s="620"/>
      <c r="F11" s="620"/>
      <c r="G11" s="620"/>
    </row>
    <row r="12" spans="2:8" ht="21.75" customHeight="1" x14ac:dyDescent="0.3">
      <c r="B12" s="249"/>
      <c r="C12" s="237" t="s">
        <v>454</v>
      </c>
      <c r="D12" s="236"/>
      <c r="E12" s="238" t="s">
        <v>475</v>
      </c>
      <c r="F12" s="238"/>
      <c r="G12" s="149"/>
    </row>
    <row r="13" spans="2:8" ht="21.75" customHeight="1" x14ac:dyDescent="0.3">
      <c r="B13" s="249"/>
      <c r="C13" s="237"/>
      <c r="D13" s="236"/>
      <c r="E13" s="238"/>
      <c r="F13" s="238"/>
      <c r="G13" s="149"/>
    </row>
    <row r="14" spans="2:8" ht="21.75" customHeight="1" x14ac:dyDescent="0.35">
      <c r="B14" s="249"/>
      <c r="C14" s="362" t="s">
        <v>567</v>
      </c>
      <c r="D14" s="236"/>
      <c r="E14" s="238"/>
      <c r="F14" s="238"/>
      <c r="G14" s="149"/>
    </row>
    <row r="15" spans="2:8" ht="17.25" customHeight="1" x14ac:dyDescent="0.25">
      <c r="B15" s="149"/>
      <c r="C15" s="223"/>
      <c r="D15" s="149"/>
      <c r="E15" s="149"/>
      <c r="F15" s="149"/>
      <c r="G15" s="149"/>
    </row>
    <row r="16" spans="2:8" ht="20.25" customHeight="1" x14ac:dyDescent="0.3">
      <c r="B16" s="240" t="s">
        <v>32</v>
      </c>
      <c r="C16" s="241" t="s">
        <v>459</v>
      </c>
      <c r="D16" s="242"/>
      <c r="E16" s="243"/>
      <c r="F16" s="149"/>
      <c r="G16" s="149"/>
    </row>
    <row r="17" spans="2:9" ht="36" customHeight="1" x14ac:dyDescent="0.25">
      <c r="B17" s="222"/>
      <c r="C17" s="616" t="s">
        <v>460</v>
      </c>
      <c r="D17" s="616"/>
      <c r="E17" s="616"/>
      <c r="F17" s="616"/>
      <c r="G17" s="156"/>
    </row>
    <row r="18" spans="2:9" ht="24.75" customHeight="1" x14ac:dyDescent="0.3">
      <c r="B18" s="222"/>
      <c r="C18" s="617" t="s">
        <v>759</v>
      </c>
      <c r="D18" s="618"/>
      <c r="E18" s="618"/>
      <c r="F18" s="618"/>
      <c r="G18" s="149"/>
    </row>
    <row r="19" spans="2:9" ht="33.75" customHeight="1" x14ac:dyDescent="0.3">
      <c r="B19" s="244" t="s">
        <v>461</v>
      </c>
      <c r="C19" s="241" t="s">
        <v>462</v>
      </c>
      <c r="D19" s="245"/>
      <c r="E19" s="149"/>
      <c r="F19" s="149"/>
      <c r="G19" s="149"/>
    </row>
    <row r="20" spans="2:9" ht="68.25" customHeight="1" x14ac:dyDescent="0.3">
      <c r="B20" s="222"/>
      <c r="C20" s="616" t="s">
        <v>578</v>
      </c>
      <c r="D20" s="616"/>
      <c r="E20" s="616"/>
      <c r="F20" s="616"/>
      <c r="G20" s="149"/>
      <c r="I20" s="386" t="s">
        <v>760</v>
      </c>
    </row>
    <row r="21" spans="2:9" ht="21" customHeight="1" x14ac:dyDescent="0.3">
      <c r="B21" s="222"/>
      <c r="C21" s="617" t="s">
        <v>568</v>
      </c>
      <c r="D21" s="618"/>
      <c r="E21" s="618"/>
      <c r="F21" s="618"/>
      <c r="G21" s="149"/>
    </row>
    <row r="22" spans="2:9" ht="19.5" customHeight="1" x14ac:dyDescent="0.3">
      <c r="B22" s="222"/>
      <c r="C22" s="360"/>
      <c r="D22" s="360"/>
      <c r="E22" s="367"/>
      <c r="F22" s="360"/>
      <c r="G22" s="149"/>
    </row>
    <row r="23" spans="2:9" ht="18" customHeight="1" x14ac:dyDescent="0.3">
      <c r="B23" s="244" t="s">
        <v>39</v>
      </c>
      <c r="C23" s="223" t="s">
        <v>465</v>
      </c>
      <c r="D23" s="223"/>
      <c r="E23" s="223"/>
      <c r="F23" s="248"/>
      <c r="G23" s="149"/>
    </row>
    <row r="24" spans="2:9" ht="15" customHeight="1" x14ac:dyDescent="0.25">
      <c r="B24" s="224"/>
      <c r="C24" s="246" t="s">
        <v>466</v>
      </c>
      <c r="D24" s="247"/>
      <c r="E24" s="223"/>
      <c r="F24" s="149"/>
      <c r="G24" s="149"/>
    </row>
    <row r="25" spans="2:9" ht="19.5" customHeight="1" x14ac:dyDescent="0.25">
      <c r="B25" s="224"/>
      <c r="C25" s="250" t="s">
        <v>565</v>
      </c>
      <c r="D25" s="363" t="s">
        <v>566</v>
      </c>
      <c r="E25" s="223"/>
      <c r="F25" s="223"/>
      <c r="G25" s="149"/>
    </row>
    <row r="26" spans="2:9" ht="19.5" customHeight="1" x14ac:dyDescent="0.25">
      <c r="B26" s="224"/>
      <c r="C26" s="250"/>
      <c r="D26" s="363" t="s">
        <v>566</v>
      </c>
      <c r="E26" s="223"/>
      <c r="F26" s="223"/>
      <c r="G26" s="149"/>
    </row>
    <row r="27" spans="2:9" ht="19.5" customHeight="1" x14ac:dyDescent="0.25">
      <c r="B27" s="224"/>
      <c r="C27" s="250"/>
      <c r="D27" s="363" t="s">
        <v>566</v>
      </c>
      <c r="E27" s="223"/>
      <c r="F27" s="223"/>
      <c r="G27" s="149"/>
    </row>
    <row r="28" spans="2:9" ht="33" customHeight="1" x14ac:dyDescent="0.3">
      <c r="B28" s="244" t="s">
        <v>44</v>
      </c>
      <c r="C28" s="241" t="s">
        <v>467</v>
      </c>
      <c r="D28" s="241"/>
      <c r="E28" s="149"/>
      <c r="F28" s="149"/>
      <c r="G28" s="149"/>
    </row>
    <row r="29" spans="2:9" ht="34.5" customHeight="1" x14ac:dyDescent="0.25">
      <c r="B29" s="224"/>
      <c r="C29" s="610" t="s">
        <v>468</v>
      </c>
      <c r="D29" s="610"/>
      <c r="E29" s="610"/>
      <c r="F29" s="610"/>
      <c r="G29" s="149"/>
    </row>
    <row r="30" spans="2:9" ht="23.25" customHeight="1" x14ac:dyDescent="0.3">
      <c r="B30" s="244" t="s">
        <v>46</v>
      </c>
      <c r="C30" s="241" t="s">
        <v>469</v>
      </c>
      <c r="D30" s="149"/>
      <c r="E30" s="149"/>
      <c r="F30" s="149"/>
      <c r="G30" s="149"/>
    </row>
    <row r="31" spans="2:9" ht="15.6" x14ac:dyDescent="0.3">
      <c r="B31" s="244"/>
      <c r="C31" s="241" t="s">
        <v>470</v>
      </c>
      <c r="D31" s="149"/>
      <c r="E31" s="149"/>
      <c r="F31" s="149"/>
      <c r="G31" s="149"/>
    </row>
    <row r="32" spans="2:9" ht="35.25" customHeight="1" x14ac:dyDescent="0.25">
      <c r="B32" s="224"/>
      <c r="C32" s="619" t="s">
        <v>617</v>
      </c>
      <c r="D32" s="619"/>
      <c r="E32" s="619"/>
      <c r="F32" s="619"/>
      <c r="G32" s="149"/>
    </row>
    <row r="33" spans="2:7" ht="19.5" customHeight="1" x14ac:dyDescent="0.25">
      <c r="B33" s="224"/>
      <c r="C33" s="248" t="s">
        <v>471</v>
      </c>
      <c r="D33" s="149"/>
      <c r="E33" s="223"/>
      <c r="F33" s="149"/>
      <c r="G33" s="149"/>
    </row>
    <row r="34" spans="2:7" ht="19.5" customHeight="1" x14ac:dyDescent="0.25">
      <c r="B34" s="224"/>
      <c r="C34" s="248"/>
      <c r="D34" s="149"/>
      <c r="E34" s="223"/>
      <c r="F34" s="149"/>
      <c r="G34" s="149"/>
    </row>
    <row r="35" spans="2:7" ht="19.5" customHeight="1" x14ac:dyDescent="0.25">
      <c r="B35" s="224"/>
      <c r="C35" s="248"/>
      <c r="D35" s="149"/>
      <c r="E35" s="223"/>
      <c r="F35" s="149"/>
      <c r="G35" s="149"/>
    </row>
    <row r="36" spans="2:7" ht="19.5" customHeight="1" x14ac:dyDescent="0.25">
      <c r="B36" s="224"/>
      <c r="C36" s="248"/>
      <c r="D36" s="149"/>
      <c r="E36" s="223"/>
      <c r="F36" s="149"/>
      <c r="G36" s="149"/>
    </row>
    <row r="37" spans="2:7" ht="19.5" customHeight="1" x14ac:dyDescent="0.25">
      <c r="B37" s="222"/>
      <c r="C37" s="609" t="s">
        <v>472</v>
      </c>
      <c r="D37" s="609"/>
      <c r="E37" s="609"/>
      <c r="F37" s="609"/>
      <c r="G37" s="149"/>
    </row>
    <row r="38" spans="2:7" ht="19.5" customHeight="1" x14ac:dyDescent="0.25">
      <c r="B38" s="222"/>
      <c r="C38" s="609" t="s">
        <v>136</v>
      </c>
      <c r="D38" s="609"/>
      <c r="E38" s="609"/>
      <c r="F38" s="609"/>
      <c r="G38" s="149"/>
    </row>
    <row r="39" spans="2:7" ht="19.5" customHeight="1" x14ac:dyDescent="0.25">
      <c r="B39" s="222"/>
      <c r="C39" s="609">
        <f>Alapa!C17</f>
        <v>0</v>
      </c>
      <c r="D39" s="609"/>
      <c r="E39" s="609"/>
      <c r="F39" s="609"/>
      <c r="G39" s="149"/>
    </row>
    <row r="40" spans="2:7" ht="18.75" customHeight="1" x14ac:dyDescent="0.25">
      <c r="B40" s="222"/>
      <c r="C40" s="224"/>
      <c r="D40" s="149"/>
      <c r="E40" s="223"/>
      <c r="F40" s="149"/>
      <c r="G40" s="149"/>
    </row>
  </sheetData>
  <mergeCells count="13">
    <mergeCell ref="C18:F18"/>
    <mergeCell ref="B4:G4"/>
    <mergeCell ref="B9:G9"/>
    <mergeCell ref="B10:G10"/>
    <mergeCell ref="B11:G11"/>
    <mergeCell ref="C17:F17"/>
    <mergeCell ref="C20:F20"/>
    <mergeCell ref="C29:F29"/>
    <mergeCell ref="C37:F37"/>
    <mergeCell ref="C38:F38"/>
    <mergeCell ref="C39:F39"/>
    <mergeCell ref="C21:F21"/>
    <mergeCell ref="C32:F32"/>
  </mergeCells>
  <hyperlinks>
    <hyperlink ref="H1" location="Tartalom!B1" display="tartalom" xr:uid="{00000000-0004-0000-1000-000000000000}"/>
    <hyperlink ref="H3" location="'PM-KV-03-01'!C113" display="folyamatábra" xr:uid="{00000000-0004-0000-1000-000001000000}"/>
    <hyperlink ref="C21" r:id="rId1" xr:uid="{D6FA82B7-0385-4ADE-9C66-DAF67A27D181}"/>
    <hyperlink ref="C18" r:id="rId2" xr:uid="{5212CD1C-92CA-4E18-B409-5FB98F6C06EC}"/>
    <hyperlink ref="I20" r:id="rId3" xr:uid="{1F51D0A7-82D7-42D6-9604-FD3DD9681BA8}"/>
  </hyperlinks>
  <pageMargins left="0.70866141732283472" right="0.70866141732283472" top="0.74803149606299213" bottom="0.74803149606299213" header="0.31496062992125984" footer="0.31496062992125984"/>
  <pageSetup paperSize="9" scale="82" orientation="portrait" r:id="rId4"/>
  <headerFooter>
    <oddFooter>&amp;L&amp;F/&amp;A&amp;C&amp;P/&amp;N&amp;RDigitAudit/AuditIroda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F47"/>
  <sheetViews>
    <sheetView showGridLines="0" zoomScaleNormal="100" workbookViewId="0">
      <pane xSplit="2" ySplit="10" topLeftCell="C11" activePane="bottomRight" state="frozen"/>
      <selection activeCell="B1" sqref="B1"/>
      <selection pane="topRight" activeCell="B1" sqref="B1"/>
      <selection pane="bottomLeft" activeCell="B1" sqref="B1"/>
      <selection pane="bottomRight" activeCell="B1" sqref="B1"/>
    </sheetView>
  </sheetViews>
  <sheetFormatPr defaultColWidth="10.44140625" defaultRowHeight="12" x14ac:dyDescent="0.25"/>
  <cols>
    <col min="1" max="1" width="10.44140625" style="5"/>
    <col min="2" max="2" width="8.6640625" style="5" customWidth="1"/>
    <col min="3" max="3" width="25.6640625" style="5" customWidth="1"/>
    <col min="4" max="4" width="15.6640625" style="5" customWidth="1"/>
    <col min="5" max="5" width="26.33203125" style="5" customWidth="1"/>
    <col min="6" max="6" width="25.6640625" style="5" customWidth="1"/>
    <col min="7" max="7" width="15.6640625" style="5" customWidth="1"/>
    <col min="8" max="9" width="25.6640625" style="5" customWidth="1"/>
    <col min="10" max="10" width="8.5546875" style="5" customWidth="1"/>
    <col min="11" max="256" width="10.44140625" style="5"/>
    <col min="257" max="257" width="8.6640625" style="5" customWidth="1"/>
    <col min="258" max="258" width="25.6640625" style="5" customWidth="1"/>
    <col min="259" max="259" width="15.6640625" style="5" customWidth="1"/>
    <col min="260" max="260" width="26.33203125" style="5" customWidth="1"/>
    <col min="261" max="261" width="25.6640625" style="5" customWidth="1"/>
    <col min="262" max="262" width="15.6640625" style="5" customWidth="1"/>
    <col min="263" max="264" width="25.6640625" style="5" customWidth="1"/>
    <col min="265" max="265" width="17.33203125" style="5" customWidth="1"/>
    <col min="266" max="266" width="8.5546875" style="5" customWidth="1"/>
    <col min="267" max="512" width="10.44140625" style="5"/>
    <col min="513" max="513" width="8.6640625" style="5" customWidth="1"/>
    <col min="514" max="514" width="25.6640625" style="5" customWidth="1"/>
    <col min="515" max="515" width="15.6640625" style="5" customWidth="1"/>
    <col min="516" max="516" width="26.33203125" style="5" customWidth="1"/>
    <col min="517" max="517" width="25.6640625" style="5" customWidth="1"/>
    <col min="518" max="518" width="15.6640625" style="5" customWidth="1"/>
    <col min="519" max="520" width="25.6640625" style="5" customWidth="1"/>
    <col min="521" max="521" width="17.33203125" style="5" customWidth="1"/>
    <col min="522" max="522" width="8.5546875" style="5" customWidth="1"/>
    <col min="523" max="768" width="10.44140625" style="5"/>
    <col min="769" max="769" width="8.6640625" style="5" customWidth="1"/>
    <col min="770" max="770" width="25.6640625" style="5" customWidth="1"/>
    <col min="771" max="771" width="15.6640625" style="5" customWidth="1"/>
    <col min="772" max="772" width="26.33203125" style="5" customWidth="1"/>
    <col min="773" max="773" width="25.6640625" style="5" customWidth="1"/>
    <col min="774" max="774" width="15.6640625" style="5" customWidth="1"/>
    <col min="775" max="776" width="25.6640625" style="5" customWidth="1"/>
    <col min="777" max="777" width="17.33203125" style="5" customWidth="1"/>
    <col min="778" max="778" width="8.5546875" style="5" customWidth="1"/>
    <col min="779" max="1024" width="10.44140625" style="5"/>
    <col min="1025" max="1025" width="8.6640625" style="5" customWidth="1"/>
    <col min="1026" max="1026" width="25.6640625" style="5" customWidth="1"/>
    <col min="1027" max="1027" width="15.6640625" style="5" customWidth="1"/>
    <col min="1028" max="1028" width="26.33203125" style="5" customWidth="1"/>
    <col min="1029" max="1029" width="25.6640625" style="5" customWidth="1"/>
    <col min="1030" max="1030" width="15.6640625" style="5" customWidth="1"/>
    <col min="1031" max="1032" width="25.6640625" style="5" customWidth="1"/>
    <col min="1033" max="1033" width="17.33203125" style="5" customWidth="1"/>
    <col min="1034" max="1034" width="8.5546875" style="5" customWidth="1"/>
    <col min="1035" max="1280" width="10.44140625" style="5"/>
    <col min="1281" max="1281" width="8.6640625" style="5" customWidth="1"/>
    <col min="1282" max="1282" width="25.6640625" style="5" customWidth="1"/>
    <col min="1283" max="1283" width="15.6640625" style="5" customWidth="1"/>
    <col min="1284" max="1284" width="26.33203125" style="5" customWidth="1"/>
    <col min="1285" max="1285" width="25.6640625" style="5" customWidth="1"/>
    <col min="1286" max="1286" width="15.6640625" style="5" customWidth="1"/>
    <col min="1287" max="1288" width="25.6640625" style="5" customWidth="1"/>
    <col min="1289" max="1289" width="17.33203125" style="5" customWidth="1"/>
    <col min="1290" max="1290" width="8.5546875" style="5" customWidth="1"/>
    <col min="1291" max="1536" width="10.44140625" style="5"/>
    <col min="1537" max="1537" width="8.6640625" style="5" customWidth="1"/>
    <col min="1538" max="1538" width="25.6640625" style="5" customWidth="1"/>
    <col min="1539" max="1539" width="15.6640625" style="5" customWidth="1"/>
    <col min="1540" max="1540" width="26.33203125" style="5" customWidth="1"/>
    <col min="1541" max="1541" width="25.6640625" style="5" customWidth="1"/>
    <col min="1542" max="1542" width="15.6640625" style="5" customWidth="1"/>
    <col min="1543" max="1544" width="25.6640625" style="5" customWidth="1"/>
    <col min="1545" max="1545" width="17.33203125" style="5" customWidth="1"/>
    <col min="1546" max="1546" width="8.5546875" style="5" customWidth="1"/>
    <col min="1547" max="1792" width="10.44140625" style="5"/>
    <col min="1793" max="1793" width="8.6640625" style="5" customWidth="1"/>
    <col min="1794" max="1794" width="25.6640625" style="5" customWidth="1"/>
    <col min="1795" max="1795" width="15.6640625" style="5" customWidth="1"/>
    <col min="1796" max="1796" width="26.33203125" style="5" customWidth="1"/>
    <col min="1797" max="1797" width="25.6640625" style="5" customWidth="1"/>
    <col min="1798" max="1798" width="15.6640625" style="5" customWidth="1"/>
    <col min="1799" max="1800" width="25.6640625" style="5" customWidth="1"/>
    <col min="1801" max="1801" width="17.33203125" style="5" customWidth="1"/>
    <col min="1802" max="1802" width="8.5546875" style="5" customWidth="1"/>
    <col min="1803" max="2048" width="10.44140625" style="5"/>
    <col min="2049" max="2049" width="8.6640625" style="5" customWidth="1"/>
    <col min="2050" max="2050" width="25.6640625" style="5" customWidth="1"/>
    <col min="2051" max="2051" width="15.6640625" style="5" customWidth="1"/>
    <col min="2052" max="2052" width="26.33203125" style="5" customWidth="1"/>
    <col min="2053" max="2053" width="25.6640625" style="5" customWidth="1"/>
    <col min="2054" max="2054" width="15.6640625" style="5" customWidth="1"/>
    <col min="2055" max="2056" width="25.6640625" style="5" customWidth="1"/>
    <col min="2057" max="2057" width="17.33203125" style="5" customWidth="1"/>
    <col min="2058" max="2058" width="8.5546875" style="5" customWidth="1"/>
    <col min="2059" max="2304" width="10.44140625" style="5"/>
    <col min="2305" max="2305" width="8.6640625" style="5" customWidth="1"/>
    <col min="2306" max="2306" width="25.6640625" style="5" customWidth="1"/>
    <col min="2307" max="2307" width="15.6640625" style="5" customWidth="1"/>
    <col min="2308" max="2308" width="26.33203125" style="5" customWidth="1"/>
    <col min="2309" max="2309" width="25.6640625" style="5" customWidth="1"/>
    <col min="2310" max="2310" width="15.6640625" style="5" customWidth="1"/>
    <col min="2311" max="2312" width="25.6640625" style="5" customWidth="1"/>
    <col min="2313" max="2313" width="17.33203125" style="5" customWidth="1"/>
    <col min="2314" max="2314" width="8.5546875" style="5" customWidth="1"/>
    <col min="2315" max="2560" width="10.44140625" style="5"/>
    <col min="2561" max="2561" width="8.6640625" style="5" customWidth="1"/>
    <col min="2562" max="2562" width="25.6640625" style="5" customWidth="1"/>
    <col min="2563" max="2563" width="15.6640625" style="5" customWidth="1"/>
    <col min="2564" max="2564" width="26.33203125" style="5" customWidth="1"/>
    <col min="2565" max="2565" width="25.6640625" style="5" customWidth="1"/>
    <col min="2566" max="2566" width="15.6640625" style="5" customWidth="1"/>
    <col min="2567" max="2568" width="25.6640625" style="5" customWidth="1"/>
    <col min="2569" max="2569" width="17.33203125" style="5" customWidth="1"/>
    <col min="2570" max="2570" width="8.5546875" style="5" customWidth="1"/>
    <col min="2571" max="2816" width="10.44140625" style="5"/>
    <col min="2817" max="2817" width="8.6640625" style="5" customWidth="1"/>
    <col min="2818" max="2818" width="25.6640625" style="5" customWidth="1"/>
    <col min="2819" max="2819" width="15.6640625" style="5" customWidth="1"/>
    <col min="2820" max="2820" width="26.33203125" style="5" customWidth="1"/>
    <col min="2821" max="2821" width="25.6640625" style="5" customWidth="1"/>
    <col min="2822" max="2822" width="15.6640625" style="5" customWidth="1"/>
    <col min="2823" max="2824" width="25.6640625" style="5" customWidth="1"/>
    <col min="2825" max="2825" width="17.33203125" style="5" customWidth="1"/>
    <col min="2826" max="2826" width="8.5546875" style="5" customWidth="1"/>
    <col min="2827" max="3072" width="10.44140625" style="5"/>
    <col min="3073" max="3073" width="8.6640625" style="5" customWidth="1"/>
    <col min="3074" max="3074" width="25.6640625" style="5" customWidth="1"/>
    <col min="3075" max="3075" width="15.6640625" style="5" customWidth="1"/>
    <col min="3076" max="3076" width="26.33203125" style="5" customWidth="1"/>
    <col min="3077" max="3077" width="25.6640625" style="5" customWidth="1"/>
    <col min="3078" max="3078" width="15.6640625" style="5" customWidth="1"/>
    <col min="3079" max="3080" width="25.6640625" style="5" customWidth="1"/>
    <col min="3081" max="3081" width="17.33203125" style="5" customWidth="1"/>
    <col min="3082" max="3082" width="8.5546875" style="5" customWidth="1"/>
    <col min="3083" max="3328" width="10.44140625" style="5"/>
    <col min="3329" max="3329" width="8.6640625" style="5" customWidth="1"/>
    <col min="3330" max="3330" width="25.6640625" style="5" customWidth="1"/>
    <col min="3331" max="3331" width="15.6640625" style="5" customWidth="1"/>
    <col min="3332" max="3332" width="26.33203125" style="5" customWidth="1"/>
    <col min="3333" max="3333" width="25.6640625" style="5" customWidth="1"/>
    <col min="3334" max="3334" width="15.6640625" style="5" customWidth="1"/>
    <col min="3335" max="3336" width="25.6640625" style="5" customWidth="1"/>
    <col min="3337" max="3337" width="17.33203125" style="5" customWidth="1"/>
    <col min="3338" max="3338" width="8.5546875" style="5" customWidth="1"/>
    <col min="3339" max="3584" width="10.44140625" style="5"/>
    <col min="3585" max="3585" width="8.6640625" style="5" customWidth="1"/>
    <col min="3586" max="3586" width="25.6640625" style="5" customWidth="1"/>
    <col min="3587" max="3587" width="15.6640625" style="5" customWidth="1"/>
    <col min="3588" max="3588" width="26.33203125" style="5" customWidth="1"/>
    <col min="3589" max="3589" width="25.6640625" style="5" customWidth="1"/>
    <col min="3590" max="3590" width="15.6640625" style="5" customWidth="1"/>
    <col min="3591" max="3592" width="25.6640625" style="5" customWidth="1"/>
    <col min="3593" max="3593" width="17.33203125" style="5" customWidth="1"/>
    <col min="3594" max="3594" width="8.5546875" style="5" customWidth="1"/>
    <col min="3595" max="3840" width="10.44140625" style="5"/>
    <col min="3841" max="3841" width="8.6640625" style="5" customWidth="1"/>
    <col min="3842" max="3842" width="25.6640625" style="5" customWidth="1"/>
    <col min="3843" max="3843" width="15.6640625" style="5" customWidth="1"/>
    <col min="3844" max="3844" width="26.33203125" style="5" customWidth="1"/>
    <col min="3845" max="3845" width="25.6640625" style="5" customWidth="1"/>
    <col min="3846" max="3846" width="15.6640625" style="5" customWidth="1"/>
    <col min="3847" max="3848" width="25.6640625" style="5" customWidth="1"/>
    <col min="3849" max="3849" width="17.33203125" style="5" customWidth="1"/>
    <col min="3850" max="3850" width="8.5546875" style="5" customWidth="1"/>
    <col min="3851" max="4096" width="10.44140625" style="5"/>
    <col min="4097" max="4097" width="8.6640625" style="5" customWidth="1"/>
    <col min="4098" max="4098" width="25.6640625" style="5" customWidth="1"/>
    <col min="4099" max="4099" width="15.6640625" style="5" customWidth="1"/>
    <col min="4100" max="4100" width="26.33203125" style="5" customWidth="1"/>
    <col min="4101" max="4101" width="25.6640625" style="5" customWidth="1"/>
    <col min="4102" max="4102" width="15.6640625" style="5" customWidth="1"/>
    <col min="4103" max="4104" width="25.6640625" style="5" customWidth="1"/>
    <col min="4105" max="4105" width="17.33203125" style="5" customWidth="1"/>
    <col min="4106" max="4106" width="8.5546875" style="5" customWidth="1"/>
    <col min="4107" max="4352" width="10.44140625" style="5"/>
    <col min="4353" max="4353" width="8.6640625" style="5" customWidth="1"/>
    <col min="4354" max="4354" width="25.6640625" style="5" customWidth="1"/>
    <col min="4355" max="4355" width="15.6640625" style="5" customWidth="1"/>
    <col min="4356" max="4356" width="26.33203125" style="5" customWidth="1"/>
    <col min="4357" max="4357" width="25.6640625" style="5" customWidth="1"/>
    <col min="4358" max="4358" width="15.6640625" style="5" customWidth="1"/>
    <col min="4359" max="4360" width="25.6640625" style="5" customWidth="1"/>
    <col min="4361" max="4361" width="17.33203125" style="5" customWidth="1"/>
    <col min="4362" max="4362" width="8.5546875" style="5" customWidth="1"/>
    <col min="4363" max="4608" width="10.44140625" style="5"/>
    <col min="4609" max="4609" width="8.6640625" style="5" customWidth="1"/>
    <col min="4610" max="4610" width="25.6640625" style="5" customWidth="1"/>
    <col min="4611" max="4611" width="15.6640625" style="5" customWidth="1"/>
    <col min="4612" max="4612" width="26.33203125" style="5" customWidth="1"/>
    <col min="4613" max="4613" width="25.6640625" style="5" customWidth="1"/>
    <col min="4614" max="4614" width="15.6640625" style="5" customWidth="1"/>
    <col min="4615" max="4616" width="25.6640625" style="5" customWidth="1"/>
    <col min="4617" max="4617" width="17.33203125" style="5" customWidth="1"/>
    <col min="4618" max="4618" width="8.5546875" style="5" customWidth="1"/>
    <col min="4619" max="4864" width="10.44140625" style="5"/>
    <col min="4865" max="4865" width="8.6640625" style="5" customWidth="1"/>
    <col min="4866" max="4866" width="25.6640625" style="5" customWidth="1"/>
    <col min="4867" max="4867" width="15.6640625" style="5" customWidth="1"/>
    <col min="4868" max="4868" width="26.33203125" style="5" customWidth="1"/>
    <col min="4869" max="4869" width="25.6640625" style="5" customWidth="1"/>
    <col min="4870" max="4870" width="15.6640625" style="5" customWidth="1"/>
    <col min="4871" max="4872" width="25.6640625" style="5" customWidth="1"/>
    <col min="4873" max="4873" width="17.33203125" style="5" customWidth="1"/>
    <col min="4874" max="4874" width="8.5546875" style="5" customWidth="1"/>
    <col min="4875" max="5120" width="10.44140625" style="5"/>
    <col min="5121" max="5121" width="8.6640625" style="5" customWidth="1"/>
    <col min="5122" max="5122" width="25.6640625" style="5" customWidth="1"/>
    <col min="5123" max="5123" width="15.6640625" style="5" customWidth="1"/>
    <col min="5124" max="5124" width="26.33203125" style="5" customWidth="1"/>
    <col min="5125" max="5125" width="25.6640625" style="5" customWidth="1"/>
    <col min="5126" max="5126" width="15.6640625" style="5" customWidth="1"/>
    <col min="5127" max="5128" width="25.6640625" style="5" customWidth="1"/>
    <col min="5129" max="5129" width="17.33203125" style="5" customWidth="1"/>
    <col min="5130" max="5130" width="8.5546875" style="5" customWidth="1"/>
    <col min="5131" max="5376" width="10.44140625" style="5"/>
    <col min="5377" max="5377" width="8.6640625" style="5" customWidth="1"/>
    <col min="5378" max="5378" width="25.6640625" style="5" customWidth="1"/>
    <col min="5379" max="5379" width="15.6640625" style="5" customWidth="1"/>
    <col min="5380" max="5380" width="26.33203125" style="5" customWidth="1"/>
    <col min="5381" max="5381" width="25.6640625" style="5" customWidth="1"/>
    <col min="5382" max="5382" width="15.6640625" style="5" customWidth="1"/>
    <col min="5383" max="5384" width="25.6640625" style="5" customWidth="1"/>
    <col min="5385" max="5385" width="17.33203125" style="5" customWidth="1"/>
    <col min="5386" max="5386" width="8.5546875" style="5" customWidth="1"/>
    <col min="5387" max="5632" width="10.44140625" style="5"/>
    <col min="5633" max="5633" width="8.6640625" style="5" customWidth="1"/>
    <col min="5634" max="5634" width="25.6640625" style="5" customWidth="1"/>
    <col min="5635" max="5635" width="15.6640625" style="5" customWidth="1"/>
    <col min="5636" max="5636" width="26.33203125" style="5" customWidth="1"/>
    <col min="5637" max="5637" width="25.6640625" style="5" customWidth="1"/>
    <col min="5638" max="5638" width="15.6640625" style="5" customWidth="1"/>
    <col min="5639" max="5640" width="25.6640625" style="5" customWidth="1"/>
    <col min="5641" max="5641" width="17.33203125" style="5" customWidth="1"/>
    <col min="5642" max="5642" width="8.5546875" style="5" customWidth="1"/>
    <col min="5643" max="5888" width="10.44140625" style="5"/>
    <col min="5889" max="5889" width="8.6640625" style="5" customWidth="1"/>
    <col min="5890" max="5890" width="25.6640625" style="5" customWidth="1"/>
    <col min="5891" max="5891" width="15.6640625" style="5" customWidth="1"/>
    <col min="5892" max="5892" width="26.33203125" style="5" customWidth="1"/>
    <col min="5893" max="5893" width="25.6640625" style="5" customWidth="1"/>
    <col min="5894" max="5894" width="15.6640625" style="5" customWidth="1"/>
    <col min="5895" max="5896" width="25.6640625" style="5" customWidth="1"/>
    <col min="5897" max="5897" width="17.33203125" style="5" customWidth="1"/>
    <col min="5898" max="5898" width="8.5546875" style="5" customWidth="1"/>
    <col min="5899" max="6144" width="10.44140625" style="5"/>
    <col min="6145" max="6145" width="8.6640625" style="5" customWidth="1"/>
    <col min="6146" max="6146" width="25.6640625" style="5" customWidth="1"/>
    <col min="6147" max="6147" width="15.6640625" style="5" customWidth="1"/>
    <col min="6148" max="6148" width="26.33203125" style="5" customWidth="1"/>
    <col min="6149" max="6149" width="25.6640625" style="5" customWidth="1"/>
    <col min="6150" max="6150" width="15.6640625" style="5" customWidth="1"/>
    <col min="6151" max="6152" width="25.6640625" style="5" customWidth="1"/>
    <col min="6153" max="6153" width="17.33203125" style="5" customWidth="1"/>
    <col min="6154" max="6154" width="8.5546875" style="5" customWidth="1"/>
    <col min="6155" max="6400" width="10.44140625" style="5"/>
    <col min="6401" max="6401" width="8.6640625" style="5" customWidth="1"/>
    <col min="6402" max="6402" width="25.6640625" style="5" customWidth="1"/>
    <col min="6403" max="6403" width="15.6640625" style="5" customWidth="1"/>
    <col min="6404" max="6404" width="26.33203125" style="5" customWidth="1"/>
    <col min="6405" max="6405" width="25.6640625" style="5" customWidth="1"/>
    <col min="6406" max="6406" width="15.6640625" style="5" customWidth="1"/>
    <col min="6407" max="6408" width="25.6640625" style="5" customWidth="1"/>
    <col min="6409" max="6409" width="17.33203125" style="5" customWidth="1"/>
    <col min="6410" max="6410" width="8.5546875" style="5" customWidth="1"/>
    <col min="6411" max="6656" width="10.44140625" style="5"/>
    <col min="6657" max="6657" width="8.6640625" style="5" customWidth="1"/>
    <col min="6658" max="6658" width="25.6640625" style="5" customWidth="1"/>
    <col min="6659" max="6659" width="15.6640625" style="5" customWidth="1"/>
    <col min="6660" max="6660" width="26.33203125" style="5" customWidth="1"/>
    <col min="6661" max="6661" width="25.6640625" style="5" customWidth="1"/>
    <col min="6662" max="6662" width="15.6640625" style="5" customWidth="1"/>
    <col min="6663" max="6664" width="25.6640625" style="5" customWidth="1"/>
    <col min="6665" max="6665" width="17.33203125" style="5" customWidth="1"/>
    <col min="6666" max="6666" width="8.5546875" style="5" customWidth="1"/>
    <col min="6667" max="6912" width="10.44140625" style="5"/>
    <col min="6913" max="6913" width="8.6640625" style="5" customWidth="1"/>
    <col min="6914" max="6914" width="25.6640625" style="5" customWidth="1"/>
    <col min="6915" max="6915" width="15.6640625" style="5" customWidth="1"/>
    <col min="6916" max="6916" width="26.33203125" style="5" customWidth="1"/>
    <col min="6917" max="6917" width="25.6640625" style="5" customWidth="1"/>
    <col min="6918" max="6918" width="15.6640625" style="5" customWidth="1"/>
    <col min="6919" max="6920" width="25.6640625" style="5" customWidth="1"/>
    <col min="6921" max="6921" width="17.33203125" style="5" customWidth="1"/>
    <col min="6922" max="6922" width="8.5546875" style="5" customWidth="1"/>
    <col min="6923" max="7168" width="10.44140625" style="5"/>
    <col min="7169" max="7169" width="8.6640625" style="5" customWidth="1"/>
    <col min="7170" max="7170" width="25.6640625" style="5" customWidth="1"/>
    <col min="7171" max="7171" width="15.6640625" style="5" customWidth="1"/>
    <col min="7172" max="7172" width="26.33203125" style="5" customWidth="1"/>
    <col min="7173" max="7173" width="25.6640625" style="5" customWidth="1"/>
    <col min="7174" max="7174" width="15.6640625" style="5" customWidth="1"/>
    <col min="7175" max="7176" width="25.6640625" style="5" customWidth="1"/>
    <col min="7177" max="7177" width="17.33203125" style="5" customWidth="1"/>
    <col min="7178" max="7178" width="8.5546875" style="5" customWidth="1"/>
    <col min="7179" max="7424" width="10.44140625" style="5"/>
    <col min="7425" max="7425" width="8.6640625" style="5" customWidth="1"/>
    <col min="7426" max="7426" width="25.6640625" style="5" customWidth="1"/>
    <col min="7427" max="7427" width="15.6640625" style="5" customWidth="1"/>
    <col min="7428" max="7428" width="26.33203125" style="5" customWidth="1"/>
    <col min="7429" max="7429" width="25.6640625" style="5" customWidth="1"/>
    <col min="7430" max="7430" width="15.6640625" style="5" customWidth="1"/>
    <col min="7431" max="7432" width="25.6640625" style="5" customWidth="1"/>
    <col min="7433" max="7433" width="17.33203125" style="5" customWidth="1"/>
    <col min="7434" max="7434" width="8.5546875" style="5" customWidth="1"/>
    <col min="7435" max="7680" width="10.44140625" style="5"/>
    <col min="7681" max="7681" width="8.6640625" style="5" customWidth="1"/>
    <col min="7682" max="7682" width="25.6640625" style="5" customWidth="1"/>
    <col min="7683" max="7683" width="15.6640625" style="5" customWidth="1"/>
    <col min="7684" max="7684" width="26.33203125" style="5" customWidth="1"/>
    <col min="7685" max="7685" width="25.6640625" style="5" customWidth="1"/>
    <col min="7686" max="7686" width="15.6640625" style="5" customWidth="1"/>
    <col min="7687" max="7688" width="25.6640625" style="5" customWidth="1"/>
    <col min="7689" max="7689" width="17.33203125" style="5" customWidth="1"/>
    <col min="7690" max="7690" width="8.5546875" style="5" customWidth="1"/>
    <col min="7691" max="7936" width="10.44140625" style="5"/>
    <col min="7937" max="7937" width="8.6640625" style="5" customWidth="1"/>
    <col min="7938" max="7938" width="25.6640625" style="5" customWidth="1"/>
    <col min="7939" max="7939" width="15.6640625" style="5" customWidth="1"/>
    <col min="7940" max="7940" width="26.33203125" style="5" customWidth="1"/>
    <col min="7941" max="7941" width="25.6640625" style="5" customWidth="1"/>
    <col min="7942" max="7942" width="15.6640625" style="5" customWidth="1"/>
    <col min="7943" max="7944" width="25.6640625" style="5" customWidth="1"/>
    <col min="7945" max="7945" width="17.33203125" style="5" customWidth="1"/>
    <col min="7946" max="7946" width="8.5546875" style="5" customWidth="1"/>
    <col min="7947" max="8192" width="10.44140625" style="5"/>
    <col min="8193" max="8193" width="8.6640625" style="5" customWidth="1"/>
    <col min="8194" max="8194" width="25.6640625" style="5" customWidth="1"/>
    <col min="8195" max="8195" width="15.6640625" style="5" customWidth="1"/>
    <col min="8196" max="8196" width="26.33203125" style="5" customWidth="1"/>
    <col min="8197" max="8197" width="25.6640625" style="5" customWidth="1"/>
    <col min="8198" max="8198" width="15.6640625" style="5" customWidth="1"/>
    <col min="8199" max="8200" width="25.6640625" style="5" customWidth="1"/>
    <col min="8201" max="8201" width="17.33203125" style="5" customWidth="1"/>
    <col min="8202" max="8202" width="8.5546875" style="5" customWidth="1"/>
    <col min="8203" max="8448" width="10.44140625" style="5"/>
    <col min="8449" max="8449" width="8.6640625" style="5" customWidth="1"/>
    <col min="8450" max="8450" width="25.6640625" style="5" customWidth="1"/>
    <col min="8451" max="8451" width="15.6640625" style="5" customWidth="1"/>
    <col min="8452" max="8452" width="26.33203125" style="5" customWidth="1"/>
    <col min="8453" max="8453" width="25.6640625" style="5" customWidth="1"/>
    <col min="8454" max="8454" width="15.6640625" style="5" customWidth="1"/>
    <col min="8455" max="8456" width="25.6640625" style="5" customWidth="1"/>
    <col min="8457" max="8457" width="17.33203125" style="5" customWidth="1"/>
    <col min="8458" max="8458" width="8.5546875" style="5" customWidth="1"/>
    <col min="8459" max="8704" width="10.44140625" style="5"/>
    <col min="8705" max="8705" width="8.6640625" style="5" customWidth="1"/>
    <col min="8706" max="8706" width="25.6640625" style="5" customWidth="1"/>
    <col min="8707" max="8707" width="15.6640625" style="5" customWidth="1"/>
    <col min="8708" max="8708" width="26.33203125" style="5" customWidth="1"/>
    <col min="8709" max="8709" width="25.6640625" style="5" customWidth="1"/>
    <col min="8710" max="8710" width="15.6640625" style="5" customWidth="1"/>
    <col min="8711" max="8712" width="25.6640625" style="5" customWidth="1"/>
    <col min="8713" max="8713" width="17.33203125" style="5" customWidth="1"/>
    <col min="8714" max="8714" width="8.5546875" style="5" customWidth="1"/>
    <col min="8715" max="8960" width="10.44140625" style="5"/>
    <col min="8961" max="8961" width="8.6640625" style="5" customWidth="1"/>
    <col min="8962" max="8962" width="25.6640625" style="5" customWidth="1"/>
    <col min="8963" max="8963" width="15.6640625" style="5" customWidth="1"/>
    <col min="8964" max="8964" width="26.33203125" style="5" customWidth="1"/>
    <col min="8965" max="8965" width="25.6640625" style="5" customWidth="1"/>
    <col min="8966" max="8966" width="15.6640625" style="5" customWidth="1"/>
    <col min="8967" max="8968" width="25.6640625" style="5" customWidth="1"/>
    <col min="8969" max="8969" width="17.33203125" style="5" customWidth="1"/>
    <col min="8970" max="8970" width="8.5546875" style="5" customWidth="1"/>
    <col min="8971" max="9216" width="10.44140625" style="5"/>
    <col min="9217" max="9217" width="8.6640625" style="5" customWidth="1"/>
    <col min="9218" max="9218" width="25.6640625" style="5" customWidth="1"/>
    <col min="9219" max="9219" width="15.6640625" style="5" customWidth="1"/>
    <col min="9220" max="9220" width="26.33203125" style="5" customWidth="1"/>
    <col min="9221" max="9221" width="25.6640625" style="5" customWidth="1"/>
    <col min="9222" max="9222" width="15.6640625" style="5" customWidth="1"/>
    <col min="9223" max="9224" width="25.6640625" style="5" customWidth="1"/>
    <col min="9225" max="9225" width="17.33203125" style="5" customWidth="1"/>
    <col min="9226" max="9226" width="8.5546875" style="5" customWidth="1"/>
    <col min="9227" max="9472" width="10.44140625" style="5"/>
    <col min="9473" max="9473" width="8.6640625" style="5" customWidth="1"/>
    <col min="9474" max="9474" width="25.6640625" style="5" customWidth="1"/>
    <col min="9475" max="9475" width="15.6640625" style="5" customWidth="1"/>
    <col min="9476" max="9476" width="26.33203125" style="5" customWidth="1"/>
    <col min="9477" max="9477" width="25.6640625" style="5" customWidth="1"/>
    <col min="9478" max="9478" width="15.6640625" style="5" customWidth="1"/>
    <col min="9479" max="9480" width="25.6640625" style="5" customWidth="1"/>
    <col min="9481" max="9481" width="17.33203125" style="5" customWidth="1"/>
    <col min="9482" max="9482" width="8.5546875" style="5" customWidth="1"/>
    <col min="9483" max="9728" width="10.44140625" style="5"/>
    <col min="9729" max="9729" width="8.6640625" style="5" customWidth="1"/>
    <col min="9730" max="9730" width="25.6640625" style="5" customWidth="1"/>
    <col min="9731" max="9731" width="15.6640625" style="5" customWidth="1"/>
    <col min="9732" max="9732" width="26.33203125" style="5" customWidth="1"/>
    <col min="9733" max="9733" width="25.6640625" style="5" customWidth="1"/>
    <col min="9734" max="9734" width="15.6640625" style="5" customWidth="1"/>
    <col min="9735" max="9736" width="25.6640625" style="5" customWidth="1"/>
    <col min="9737" max="9737" width="17.33203125" style="5" customWidth="1"/>
    <col min="9738" max="9738" width="8.5546875" style="5" customWidth="1"/>
    <col min="9739" max="9984" width="10.44140625" style="5"/>
    <col min="9985" max="9985" width="8.6640625" style="5" customWidth="1"/>
    <col min="9986" max="9986" width="25.6640625" style="5" customWidth="1"/>
    <col min="9987" max="9987" width="15.6640625" style="5" customWidth="1"/>
    <col min="9988" max="9988" width="26.33203125" style="5" customWidth="1"/>
    <col min="9989" max="9989" width="25.6640625" style="5" customWidth="1"/>
    <col min="9990" max="9990" width="15.6640625" style="5" customWidth="1"/>
    <col min="9991" max="9992" width="25.6640625" style="5" customWidth="1"/>
    <col min="9993" max="9993" width="17.33203125" style="5" customWidth="1"/>
    <col min="9994" max="9994" width="8.5546875" style="5" customWidth="1"/>
    <col min="9995" max="10240" width="10.44140625" style="5"/>
    <col min="10241" max="10241" width="8.6640625" style="5" customWidth="1"/>
    <col min="10242" max="10242" width="25.6640625" style="5" customWidth="1"/>
    <col min="10243" max="10243" width="15.6640625" style="5" customWidth="1"/>
    <col min="10244" max="10244" width="26.33203125" style="5" customWidth="1"/>
    <col min="10245" max="10245" width="25.6640625" style="5" customWidth="1"/>
    <col min="10246" max="10246" width="15.6640625" style="5" customWidth="1"/>
    <col min="10247" max="10248" width="25.6640625" style="5" customWidth="1"/>
    <col min="10249" max="10249" width="17.33203125" style="5" customWidth="1"/>
    <col min="10250" max="10250" width="8.5546875" style="5" customWidth="1"/>
    <col min="10251" max="10496" width="10.44140625" style="5"/>
    <col min="10497" max="10497" width="8.6640625" style="5" customWidth="1"/>
    <col min="10498" max="10498" width="25.6640625" style="5" customWidth="1"/>
    <col min="10499" max="10499" width="15.6640625" style="5" customWidth="1"/>
    <col min="10500" max="10500" width="26.33203125" style="5" customWidth="1"/>
    <col min="10501" max="10501" width="25.6640625" style="5" customWidth="1"/>
    <col min="10502" max="10502" width="15.6640625" style="5" customWidth="1"/>
    <col min="10503" max="10504" width="25.6640625" style="5" customWidth="1"/>
    <col min="10505" max="10505" width="17.33203125" style="5" customWidth="1"/>
    <col min="10506" max="10506" width="8.5546875" style="5" customWidth="1"/>
    <col min="10507" max="10752" width="10.44140625" style="5"/>
    <col min="10753" max="10753" width="8.6640625" style="5" customWidth="1"/>
    <col min="10754" max="10754" width="25.6640625" style="5" customWidth="1"/>
    <col min="10755" max="10755" width="15.6640625" style="5" customWidth="1"/>
    <col min="10756" max="10756" width="26.33203125" style="5" customWidth="1"/>
    <col min="10757" max="10757" width="25.6640625" style="5" customWidth="1"/>
    <col min="10758" max="10758" width="15.6640625" style="5" customWidth="1"/>
    <col min="10759" max="10760" width="25.6640625" style="5" customWidth="1"/>
    <col min="10761" max="10761" width="17.33203125" style="5" customWidth="1"/>
    <col min="10762" max="10762" width="8.5546875" style="5" customWidth="1"/>
    <col min="10763" max="11008" width="10.44140625" style="5"/>
    <col min="11009" max="11009" width="8.6640625" style="5" customWidth="1"/>
    <col min="11010" max="11010" width="25.6640625" style="5" customWidth="1"/>
    <col min="11011" max="11011" width="15.6640625" style="5" customWidth="1"/>
    <col min="11012" max="11012" width="26.33203125" style="5" customWidth="1"/>
    <col min="11013" max="11013" width="25.6640625" style="5" customWidth="1"/>
    <col min="11014" max="11014" width="15.6640625" style="5" customWidth="1"/>
    <col min="11015" max="11016" width="25.6640625" style="5" customWidth="1"/>
    <col min="11017" max="11017" width="17.33203125" style="5" customWidth="1"/>
    <col min="11018" max="11018" width="8.5546875" style="5" customWidth="1"/>
    <col min="11019" max="11264" width="10.44140625" style="5"/>
    <col min="11265" max="11265" width="8.6640625" style="5" customWidth="1"/>
    <col min="11266" max="11266" width="25.6640625" style="5" customWidth="1"/>
    <col min="11267" max="11267" width="15.6640625" style="5" customWidth="1"/>
    <col min="11268" max="11268" width="26.33203125" style="5" customWidth="1"/>
    <col min="11269" max="11269" width="25.6640625" style="5" customWidth="1"/>
    <col min="11270" max="11270" width="15.6640625" style="5" customWidth="1"/>
    <col min="11271" max="11272" width="25.6640625" style="5" customWidth="1"/>
    <col min="11273" max="11273" width="17.33203125" style="5" customWidth="1"/>
    <col min="11274" max="11274" width="8.5546875" style="5" customWidth="1"/>
    <col min="11275" max="11520" width="10.44140625" style="5"/>
    <col min="11521" max="11521" width="8.6640625" style="5" customWidth="1"/>
    <col min="11522" max="11522" width="25.6640625" style="5" customWidth="1"/>
    <col min="11523" max="11523" width="15.6640625" style="5" customWidth="1"/>
    <col min="11524" max="11524" width="26.33203125" style="5" customWidth="1"/>
    <col min="11525" max="11525" width="25.6640625" style="5" customWidth="1"/>
    <col min="11526" max="11526" width="15.6640625" style="5" customWidth="1"/>
    <col min="11527" max="11528" width="25.6640625" style="5" customWidth="1"/>
    <col min="11529" max="11529" width="17.33203125" style="5" customWidth="1"/>
    <col min="11530" max="11530" width="8.5546875" style="5" customWidth="1"/>
    <col min="11531" max="11776" width="10.44140625" style="5"/>
    <col min="11777" max="11777" width="8.6640625" style="5" customWidth="1"/>
    <col min="11778" max="11778" width="25.6640625" style="5" customWidth="1"/>
    <col min="11779" max="11779" width="15.6640625" style="5" customWidth="1"/>
    <col min="11780" max="11780" width="26.33203125" style="5" customWidth="1"/>
    <col min="11781" max="11781" width="25.6640625" style="5" customWidth="1"/>
    <col min="11782" max="11782" width="15.6640625" style="5" customWidth="1"/>
    <col min="11783" max="11784" width="25.6640625" style="5" customWidth="1"/>
    <col min="11785" max="11785" width="17.33203125" style="5" customWidth="1"/>
    <col min="11786" max="11786" width="8.5546875" style="5" customWidth="1"/>
    <col min="11787" max="12032" width="10.44140625" style="5"/>
    <col min="12033" max="12033" width="8.6640625" style="5" customWidth="1"/>
    <col min="12034" max="12034" width="25.6640625" style="5" customWidth="1"/>
    <col min="12035" max="12035" width="15.6640625" style="5" customWidth="1"/>
    <col min="12036" max="12036" width="26.33203125" style="5" customWidth="1"/>
    <col min="12037" max="12037" width="25.6640625" style="5" customWidth="1"/>
    <col min="12038" max="12038" width="15.6640625" style="5" customWidth="1"/>
    <col min="12039" max="12040" width="25.6640625" style="5" customWidth="1"/>
    <col min="12041" max="12041" width="17.33203125" style="5" customWidth="1"/>
    <col min="12042" max="12042" width="8.5546875" style="5" customWidth="1"/>
    <col min="12043" max="12288" width="10.44140625" style="5"/>
    <col min="12289" max="12289" width="8.6640625" style="5" customWidth="1"/>
    <col min="12290" max="12290" width="25.6640625" style="5" customWidth="1"/>
    <col min="12291" max="12291" width="15.6640625" style="5" customWidth="1"/>
    <col min="12292" max="12292" width="26.33203125" style="5" customWidth="1"/>
    <col min="12293" max="12293" width="25.6640625" style="5" customWidth="1"/>
    <col min="12294" max="12294" width="15.6640625" style="5" customWidth="1"/>
    <col min="12295" max="12296" width="25.6640625" style="5" customWidth="1"/>
    <col min="12297" max="12297" width="17.33203125" style="5" customWidth="1"/>
    <col min="12298" max="12298" width="8.5546875" style="5" customWidth="1"/>
    <col min="12299" max="12544" width="10.44140625" style="5"/>
    <col min="12545" max="12545" width="8.6640625" style="5" customWidth="1"/>
    <col min="12546" max="12546" width="25.6640625" style="5" customWidth="1"/>
    <col min="12547" max="12547" width="15.6640625" style="5" customWidth="1"/>
    <col min="12548" max="12548" width="26.33203125" style="5" customWidth="1"/>
    <col min="12549" max="12549" width="25.6640625" style="5" customWidth="1"/>
    <col min="12550" max="12550" width="15.6640625" style="5" customWidth="1"/>
    <col min="12551" max="12552" width="25.6640625" style="5" customWidth="1"/>
    <col min="12553" max="12553" width="17.33203125" style="5" customWidth="1"/>
    <col min="12554" max="12554" width="8.5546875" style="5" customWidth="1"/>
    <col min="12555" max="12800" width="10.44140625" style="5"/>
    <col min="12801" max="12801" width="8.6640625" style="5" customWidth="1"/>
    <col min="12802" max="12802" width="25.6640625" style="5" customWidth="1"/>
    <col min="12803" max="12803" width="15.6640625" style="5" customWidth="1"/>
    <col min="12804" max="12804" width="26.33203125" style="5" customWidth="1"/>
    <col min="12805" max="12805" width="25.6640625" style="5" customWidth="1"/>
    <col min="12806" max="12806" width="15.6640625" style="5" customWidth="1"/>
    <col min="12807" max="12808" width="25.6640625" style="5" customWidth="1"/>
    <col min="12809" max="12809" width="17.33203125" style="5" customWidth="1"/>
    <col min="12810" max="12810" width="8.5546875" style="5" customWidth="1"/>
    <col min="12811" max="13056" width="10.44140625" style="5"/>
    <col min="13057" max="13057" width="8.6640625" style="5" customWidth="1"/>
    <col min="13058" max="13058" width="25.6640625" style="5" customWidth="1"/>
    <col min="13059" max="13059" width="15.6640625" style="5" customWidth="1"/>
    <col min="13060" max="13060" width="26.33203125" style="5" customWidth="1"/>
    <col min="13061" max="13061" width="25.6640625" style="5" customWidth="1"/>
    <col min="13062" max="13062" width="15.6640625" style="5" customWidth="1"/>
    <col min="13063" max="13064" width="25.6640625" style="5" customWidth="1"/>
    <col min="13065" max="13065" width="17.33203125" style="5" customWidth="1"/>
    <col min="13066" max="13066" width="8.5546875" style="5" customWidth="1"/>
    <col min="13067" max="13312" width="10.44140625" style="5"/>
    <col min="13313" max="13313" width="8.6640625" style="5" customWidth="1"/>
    <col min="13314" max="13314" width="25.6640625" style="5" customWidth="1"/>
    <col min="13315" max="13315" width="15.6640625" style="5" customWidth="1"/>
    <col min="13316" max="13316" width="26.33203125" style="5" customWidth="1"/>
    <col min="13317" max="13317" width="25.6640625" style="5" customWidth="1"/>
    <col min="13318" max="13318" width="15.6640625" style="5" customWidth="1"/>
    <col min="13319" max="13320" width="25.6640625" style="5" customWidth="1"/>
    <col min="13321" max="13321" width="17.33203125" style="5" customWidth="1"/>
    <col min="13322" max="13322" width="8.5546875" style="5" customWidth="1"/>
    <col min="13323" max="13568" width="10.44140625" style="5"/>
    <col min="13569" max="13569" width="8.6640625" style="5" customWidth="1"/>
    <col min="13570" max="13570" width="25.6640625" style="5" customWidth="1"/>
    <col min="13571" max="13571" width="15.6640625" style="5" customWidth="1"/>
    <col min="13572" max="13572" width="26.33203125" style="5" customWidth="1"/>
    <col min="13573" max="13573" width="25.6640625" style="5" customWidth="1"/>
    <col min="13574" max="13574" width="15.6640625" style="5" customWidth="1"/>
    <col min="13575" max="13576" width="25.6640625" style="5" customWidth="1"/>
    <col min="13577" max="13577" width="17.33203125" style="5" customWidth="1"/>
    <col min="13578" max="13578" width="8.5546875" style="5" customWidth="1"/>
    <col min="13579" max="13824" width="10.44140625" style="5"/>
    <col min="13825" max="13825" width="8.6640625" style="5" customWidth="1"/>
    <col min="13826" max="13826" width="25.6640625" style="5" customWidth="1"/>
    <col min="13827" max="13827" width="15.6640625" style="5" customWidth="1"/>
    <col min="13828" max="13828" width="26.33203125" style="5" customWidth="1"/>
    <col min="13829" max="13829" width="25.6640625" style="5" customWidth="1"/>
    <col min="13830" max="13830" width="15.6640625" style="5" customWidth="1"/>
    <col min="13831" max="13832" width="25.6640625" style="5" customWidth="1"/>
    <col min="13833" max="13833" width="17.33203125" style="5" customWidth="1"/>
    <col min="13834" max="13834" width="8.5546875" style="5" customWidth="1"/>
    <col min="13835" max="14080" width="10.44140625" style="5"/>
    <col min="14081" max="14081" width="8.6640625" style="5" customWidth="1"/>
    <col min="14082" max="14082" width="25.6640625" style="5" customWidth="1"/>
    <col min="14083" max="14083" width="15.6640625" style="5" customWidth="1"/>
    <col min="14084" max="14084" width="26.33203125" style="5" customWidth="1"/>
    <col min="14085" max="14085" width="25.6640625" style="5" customWidth="1"/>
    <col min="14086" max="14086" width="15.6640625" style="5" customWidth="1"/>
    <col min="14087" max="14088" width="25.6640625" style="5" customWidth="1"/>
    <col min="14089" max="14089" width="17.33203125" style="5" customWidth="1"/>
    <col min="14090" max="14090" width="8.5546875" style="5" customWidth="1"/>
    <col min="14091" max="14336" width="10.44140625" style="5"/>
    <col min="14337" max="14337" width="8.6640625" style="5" customWidth="1"/>
    <col min="14338" max="14338" width="25.6640625" style="5" customWidth="1"/>
    <col min="14339" max="14339" width="15.6640625" style="5" customWidth="1"/>
    <col min="14340" max="14340" width="26.33203125" style="5" customWidth="1"/>
    <col min="14341" max="14341" width="25.6640625" style="5" customWidth="1"/>
    <col min="14342" max="14342" width="15.6640625" style="5" customWidth="1"/>
    <col min="14343" max="14344" width="25.6640625" style="5" customWidth="1"/>
    <col min="14345" max="14345" width="17.33203125" style="5" customWidth="1"/>
    <col min="14346" max="14346" width="8.5546875" style="5" customWidth="1"/>
    <col min="14347" max="14592" width="10.44140625" style="5"/>
    <col min="14593" max="14593" width="8.6640625" style="5" customWidth="1"/>
    <col min="14594" max="14594" width="25.6640625" style="5" customWidth="1"/>
    <col min="14595" max="14595" width="15.6640625" style="5" customWidth="1"/>
    <col min="14596" max="14596" width="26.33203125" style="5" customWidth="1"/>
    <col min="14597" max="14597" width="25.6640625" style="5" customWidth="1"/>
    <col min="14598" max="14598" width="15.6640625" style="5" customWidth="1"/>
    <col min="14599" max="14600" width="25.6640625" style="5" customWidth="1"/>
    <col min="14601" max="14601" width="17.33203125" style="5" customWidth="1"/>
    <col min="14602" max="14602" width="8.5546875" style="5" customWidth="1"/>
    <col min="14603" max="14848" width="10.44140625" style="5"/>
    <col min="14849" max="14849" width="8.6640625" style="5" customWidth="1"/>
    <col min="14850" max="14850" width="25.6640625" style="5" customWidth="1"/>
    <col min="14851" max="14851" width="15.6640625" style="5" customWidth="1"/>
    <col min="14852" max="14852" width="26.33203125" style="5" customWidth="1"/>
    <col min="14853" max="14853" width="25.6640625" style="5" customWidth="1"/>
    <col min="14854" max="14854" width="15.6640625" style="5" customWidth="1"/>
    <col min="14855" max="14856" width="25.6640625" style="5" customWidth="1"/>
    <col min="14857" max="14857" width="17.33203125" style="5" customWidth="1"/>
    <col min="14858" max="14858" width="8.5546875" style="5" customWidth="1"/>
    <col min="14859" max="15104" width="10.44140625" style="5"/>
    <col min="15105" max="15105" width="8.6640625" style="5" customWidth="1"/>
    <col min="15106" max="15106" width="25.6640625" style="5" customWidth="1"/>
    <col min="15107" max="15107" width="15.6640625" style="5" customWidth="1"/>
    <col min="15108" max="15108" width="26.33203125" style="5" customWidth="1"/>
    <col min="15109" max="15109" width="25.6640625" style="5" customWidth="1"/>
    <col min="15110" max="15110" width="15.6640625" style="5" customWidth="1"/>
    <col min="15111" max="15112" width="25.6640625" style="5" customWidth="1"/>
    <col min="15113" max="15113" width="17.33203125" style="5" customWidth="1"/>
    <col min="15114" max="15114" width="8.5546875" style="5" customWidth="1"/>
    <col min="15115" max="15360" width="10.44140625" style="5"/>
    <col min="15361" max="15361" width="8.6640625" style="5" customWidth="1"/>
    <col min="15362" max="15362" width="25.6640625" style="5" customWidth="1"/>
    <col min="15363" max="15363" width="15.6640625" style="5" customWidth="1"/>
    <col min="15364" max="15364" width="26.33203125" style="5" customWidth="1"/>
    <col min="15365" max="15365" width="25.6640625" style="5" customWidth="1"/>
    <col min="15366" max="15366" width="15.6640625" style="5" customWidth="1"/>
    <col min="15367" max="15368" width="25.6640625" style="5" customWidth="1"/>
    <col min="15369" max="15369" width="17.33203125" style="5" customWidth="1"/>
    <col min="15370" max="15370" width="8.5546875" style="5" customWidth="1"/>
    <col min="15371" max="15616" width="10.44140625" style="5"/>
    <col min="15617" max="15617" width="8.6640625" style="5" customWidth="1"/>
    <col min="15618" max="15618" width="25.6640625" style="5" customWidth="1"/>
    <col min="15619" max="15619" width="15.6640625" style="5" customWidth="1"/>
    <col min="15620" max="15620" width="26.33203125" style="5" customWidth="1"/>
    <col min="15621" max="15621" width="25.6640625" style="5" customWidth="1"/>
    <col min="15622" max="15622" width="15.6640625" style="5" customWidth="1"/>
    <col min="15623" max="15624" width="25.6640625" style="5" customWidth="1"/>
    <col min="15625" max="15625" width="17.33203125" style="5" customWidth="1"/>
    <col min="15626" max="15626" width="8.5546875" style="5" customWidth="1"/>
    <col min="15627" max="15872" width="10.44140625" style="5"/>
    <col min="15873" max="15873" width="8.6640625" style="5" customWidth="1"/>
    <col min="15874" max="15874" width="25.6640625" style="5" customWidth="1"/>
    <col min="15875" max="15875" width="15.6640625" style="5" customWidth="1"/>
    <col min="15876" max="15876" width="26.33203125" style="5" customWidth="1"/>
    <col min="15877" max="15877" width="25.6640625" style="5" customWidth="1"/>
    <col min="15878" max="15878" width="15.6640625" style="5" customWidth="1"/>
    <col min="15879" max="15880" width="25.6640625" style="5" customWidth="1"/>
    <col min="15881" max="15881" width="17.33203125" style="5" customWidth="1"/>
    <col min="15882" max="15882" width="8.5546875" style="5" customWidth="1"/>
    <col min="15883" max="16128" width="10.44140625" style="5"/>
    <col min="16129" max="16129" width="8.6640625" style="5" customWidth="1"/>
    <col min="16130" max="16130" width="25.6640625" style="5" customWidth="1"/>
    <col min="16131" max="16131" width="15.6640625" style="5" customWidth="1"/>
    <col min="16132" max="16132" width="26.33203125" style="5" customWidth="1"/>
    <col min="16133" max="16133" width="25.6640625" style="5" customWidth="1"/>
    <col min="16134" max="16134" width="15.6640625" style="5" customWidth="1"/>
    <col min="16135" max="16136" width="25.6640625" style="5" customWidth="1"/>
    <col min="16137" max="16137" width="17.33203125" style="5" customWidth="1"/>
    <col min="16138" max="16138" width="8.5546875" style="5" customWidth="1"/>
    <col min="16139" max="16384" width="10.44140625" style="5"/>
  </cols>
  <sheetData>
    <row r="1" spans="2:32" ht="14.4" x14ac:dyDescent="0.3">
      <c r="B1" s="87" t="s">
        <v>589</v>
      </c>
      <c r="C1" s="87"/>
      <c r="D1" s="87"/>
      <c r="E1" s="87"/>
      <c r="G1" s="43"/>
      <c r="H1" s="43"/>
      <c r="I1" s="43"/>
      <c r="J1" s="5">
        <f>Alapa!C1</f>
        <v>0</v>
      </c>
      <c r="K1" s="44" t="s">
        <v>2</v>
      </c>
      <c r="O1" s="44"/>
      <c r="P1" s="5" t="s">
        <v>92</v>
      </c>
      <c r="R1" s="44"/>
      <c r="AE1" s="5" t="s">
        <v>92</v>
      </c>
      <c r="AF1" s="5">
        <v>2</v>
      </c>
    </row>
    <row r="2" spans="2:32" ht="15.6" x14ac:dyDescent="0.3">
      <c r="B2" s="42"/>
      <c r="C2" s="42"/>
      <c r="D2" s="42"/>
      <c r="E2" s="42"/>
      <c r="G2" s="43"/>
      <c r="H2" s="43"/>
      <c r="I2" s="43"/>
      <c r="K2" s="45" t="s">
        <v>3</v>
      </c>
      <c r="O2" s="44"/>
      <c r="R2" s="44"/>
      <c r="AE2" s="5" t="s">
        <v>93</v>
      </c>
    </row>
    <row r="3" spans="2:32" ht="20.25" customHeight="1" x14ac:dyDescent="0.35">
      <c r="B3" s="318" t="s">
        <v>812</v>
      </c>
      <c r="C3" s="251"/>
      <c r="D3" s="251"/>
      <c r="E3" s="251"/>
      <c r="F3" s="251"/>
      <c r="G3" s="251"/>
      <c r="H3" s="251"/>
      <c r="I3" s="251"/>
      <c r="K3" s="44" t="s">
        <v>71</v>
      </c>
      <c r="R3" s="44"/>
      <c r="AE3" s="5" t="s">
        <v>92</v>
      </c>
      <c r="AF3" s="5">
        <v>2</v>
      </c>
    </row>
    <row r="4" spans="2:32" ht="15.6" x14ac:dyDescent="0.3">
      <c r="B4" s="599" t="s">
        <v>139</v>
      </c>
      <c r="C4" s="599"/>
      <c r="D4" s="599"/>
      <c r="E4" s="599"/>
      <c r="F4" s="599"/>
      <c r="G4" s="82"/>
      <c r="H4" s="82"/>
      <c r="I4" s="82"/>
      <c r="J4" s="82"/>
      <c r="AE4" s="5" t="s">
        <v>93</v>
      </c>
    </row>
    <row r="5" spans="2:32" ht="15.6" x14ac:dyDescent="0.3">
      <c r="B5" s="86" t="s">
        <v>75</v>
      </c>
      <c r="C5" s="89">
        <f>Alapa!C17</f>
        <v>0</v>
      </c>
      <c r="D5" s="86"/>
      <c r="E5" s="86"/>
      <c r="F5" s="89"/>
      <c r="G5" s="90"/>
      <c r="H5" s="90"/>
      <c r="I5" s="90"/>
      <c r="J5" s="91"/>
    </row>
    <row r="6" spans="2:32" ht="15.6" x14ac:dyDescent="0.3">
      <c r="B6" s="86" t="s">
        <v>76</v>
      </c>
      <c r="C6" s="89">
        <f>Alapa!C18</f>
        <v>0</v>
      </c>
      <c r="D6" s="86"/>
      <c r="E6" s="86"/>
      <c r="F6" s="89"/>
      <c r="G6" s="90"/>
      <c r="H6" s="90"/>
      <c r="I6" s="90"/>
      <c r="J6" s="91"/>
    </row>
    <row r="7" spans="2:32" ht="15.75" customHeight="1" x14ac:dyDescent="0.3">
      <c r="B7" s="612" t="s">
        <v>560</v>
      </c>
      <c r="C7" s="612"/>
      <c r="D7" s="612"/>
      <c r="E7" s="612"/>
      <c r="F7" s="612"/>
      <c r="G7" s="612"/>
      <c r="H7" s="612"/>
      <c r="I7" s="612"/>
      <c r="J7" s="229"/>
    </row>
    <row r="8" spans="2:32" ht="16.5" customHeight="1" x14ac:dyDescent="0.3">
      <c r="B8" s="526" t="s">
        <v>647</v>
      </c>
      <c r="C8" s="526"/>
      <c r="D8" s="526"/>
      <c r="E8" s="526"/>
      <c r="F8" s="526"/>
      <c r="G8" s="526"/>
      <c r="H8" s="526"/>
      <c r="I8" s="526"/>
      <c r="J8" s="229"/>
    </row>
    <row r="9" spans="2:32" ht="8.25" customHeight="1" x14ac:dyDescent="0.3">
      <c r="B9" s="230"/>
      <c r="C9" s="230"/>
      <c r="D9" s="230"/>
      <c r="E9" s="230"/>
      <c r="F9" s="230"/>
      <c r="G9" s="230"/>
      <c r="H9" s="230"/>
      <c r="I9" s="230"/>
      <c r="J9" s="91"/>
    </row>
    <row r="10" spans="2:32" ht="101.25" customHeight="1" x14ac:dyDescent="0.3">
      <c r="B10" s="252" t="s">
        <v>422</v>
      </c>
      <c r="C10" s="253" t="s">
        <v>477</v>
      </c>
      <c r="D10" s="253" t="s">
        <v>478</v>
      </c>
      <c r="E10" s="253" t="s">
        <v>479</v>
      </c>
      <c r="F10" s="253" t="s">
        <v>480</v>
      </c>
      <c r="G10" s="253" t="s">
        <v>481</v>
      </c>
      <c r="H10" s="253" t="s">
        <v>482</v>
      </c>
      <c r="I10" s="253" t="s">
        <v>483</v>
      </c>
      <c r="J10" s="231"/>
    </row>
    <row r="11" spans="2:32" ht="26.4" x14ac:dyDescent="0.3">
      <c r="B11" s="254" t="s">
        <v>484</v>
      </c>
      <c r="C11" s="255" t="s">
        <v>97</v>
      </c>
      <c r="D11" s="256" t="s">
        <v>485</v>
      </c>
      <c r="E11" s="257" t="s">
        <v>486</v>
      </c>
      <c r="F11" s="257" t="s">
        <v>93</v>
      </c>
      <c r="G11" s="256"/>
      <c r="H11" s="255" t="s">
        <v>487</v>
      </c>
      <c r="I11" s="258"/>
      <c r="J11" s="231"/>
    </row>
    <row r="12" spans="2:32" ht="26.4" x14ac:dyDescent="0.3">
      <c r="B12" s="254" t="s">
        <v>484</v>
      </c>
      <c r="C12" s="259" t="s">
        <v>488</v>
      </c>
      <c r="D12" s="256" t="s">
        <v>485</v>
      </c>
      <c r="E12" s="257" t="s">
        <v>489</v>
      </c>
      <c r="F12" s="257" t="s">
        <v>93</v>
      </c>
      <c r="G12" s="256"/>
      <c r="H12" s="255" t="s">
        <v>487</v>
      </c>
      <c r="I12" s="258"/>
      <c r="J12" s="231"/>
    </row>
    <row r="13" spans="2:32" ht="15.6" x14ac:dyDescent="0.3">
      <c r="B13" s="232" t="s">
        <v>32</v>
      </c>
      <c r="C13" s="234"/>
      <c r="D13" s="235"/>
      <c r="E13" s="260"/>
      <c r="F13" s="260"/>
      <c r="G13" s="235"/>
      <c r="H13" s="261"/>
      <c r="I13" s="262"/>
      <c r="J13" s="231"/>
    </row>
    <row r="14" spans="2:32" ht="15.6" x14ac:dyDescent="0.3">
      <c r="B14" s="232" t="s">
        <v>37</v>
      </c>
      <c r="C14" s="234"/>
      <c r="D14" s="235"/>
      <c r="E14" s="260"/>
      <c r="F14" s="260"/>
      <c r="G14" s="235"/>
      <c r="H14" s="261"/>
      <c r="I14" s="262"/>
      <c r="J14" s="231"/>
    </row>
    <row r="15" spans="2:32" ht="15.6" x14ac:dyDescent="0.3">
      <c r="B15" s="232" t="s">
        <v>39</v>
      </c>
      <c r="C15" s="234"/>
      <c r="D15" s="235"/>
      <c r="E15" s="260"/>
      <c r="F15" s="260"/>
      <c r="G15" s="235"/>
      <c r="H15" s="261"/>
      <c r="I15" s="262"/>
      <c r="J15" s="231"/>
    </row>
    <row r="16" spans="2:32" ht="15.6" x14ac:dyDescent="0.3">
      <c r="B16" s="232" t="s">
        <v>44</v>
      </c>
      <c r="C16" s="234"/>
      <c r="D16" s="235"/>
      <c r="E16" s="260"/>
      <c r="F16" s="260"/>
      <c r="G16" s="235"/>
      <c r="H16" s="261"/>
      <c r="I16" s="262"/>
      <c r="J16" s="231"/>
    </row>
    <row r="17" spans="2:10" ht="15.6" x14ac:dyDescent="0.3">
      <c r="B17" s="232" t="s">
        <v>46</v>
      </c>
      <c r="C17" s="234"/>
      <c r="D17" s="235"/>
      <c r="E17" s="260"/>
      <c r="F17" s="260"/>
      <c r="G17" s="235"/>
      <c r="H17" s="261"/>
      <c r="I17" s="262"/>
      <c r="J17" s="231"/>
    </row>
    <row r="18" spans="2:10" ht="15.6" x14ac:dyDescent="0.3">
      <c r="B18" s="232" t="s">
        <v>48</v>
      </c>
      <c r="C18" s="234"/>
      <c r="D18" s="235"/>
      <c r="E18" s="260"/>
      <c r="F18" s="260"/>
      <c r="G18" s="235"/>
      <c r="H18" s="261"/>
      <c r="I18" s="262"/>
      <c r="J18" s="231"/>
    </row>
    <row r="19" spans="2:10" ht="15.6" x14ac:dyDescent="0.3">
      <c r="B19" s="232" t="s">
        <v>425</v>
      </c>
      <c r="C19" s="234"/>
      <c r="D19" s="235"/>
      <c r="E19" s="260"/>
      <c r="F19" s="260"/>
      <c r="G19" s="235"/>
      <c r="H19" s="261"/>
      <c r="I19" s="262"/>
      <c r="J19" s="231"/>
    </row>
    <row r="20" spans="2:10" ht="15.6" x14ac:dyDescent="0.3">
      <c r="B20" s="232" t="s">
        <v>54</v>
      </c>
      <c r="C20" s="234"/>
      <c r="D20" s="235"/>
      <c r="E20" s="260"/>
      <c r="F20" s="260"/>
      <c r="G20" s="235"/>
      <c r="H20" s="261"/>
      <c r="I20" s="262"/>
      <c r="J20" s="231"/>
    </row>
    <row r="21" spans="2:10" ht="15.6" x14ac:dyDescent="0.3">
      <c r="B21" s="232" t="s">
        <v>56</v>
      </c>
      <c r="C21" s="234"/>
      <c r="D21" s="235"/>
      <c r="E21" s="260"/>
      <c r="F21" s="260"/>
      <c r="G21" s="235"/>
      <c r="H21" s="261"/>
      <c r="I21" s="262"/>
      <c r="J21" s="231"/>
    </row>
    <row r="22" spans="2:10" ht="15.6" x14ac:dyDescent="0.3">
      <c r="B22" s="232" t="s">
        <v>426</v>
      </c>
      <c r="C22" s="234"/>
      <c r="D22" s="235"/>
      <c r="E22" s="260"/>
      <c r="F22" s="260"/>
      <c r="G22" s="235"/>
      <c r="H22" s="261"/>
      <c r="I22" s="262"/>
      <c r="J22" s="231"/>
    </row>
    <row r="23" spans="2:10" ht="15.6" x14ac:dyDescent="0.3">
      <c r="B23" s="232" t="s">
        <v>63</v>
      </c>
      <c r="C23" s="234"/>
      <c r="D23" s="235"/>
      <c r="E23" s="260"/>
      <c r="F23" s="260"/>
      <c r="G23" s="235"/>
      <c r="H23" s="261"/>
      <c r="I23" s="262"/>
      <c r="J23" s="231"/>
    </row>
    <row r="24" spans="2:10" ht="15.6" x14ac:dyDescent="0.3">
      <c r="B24" s="232" t="s">
        <v>427</v>
      </c>
      <c r="C24" s="234"/>
      <c r="D24" s="235"/>
      <c r="E24" s="260"/>
      <c r="F24" s="260"/>
      <c r="G24" s="235"/>
      <c r="H24" s="261"/>
      <c r="I24" s="262"/>
      <c r="J24" s="231"/>
    </row>
    <row r="25" spans="2:10" ht="15.6" x14ac:dyDescent="0.3">
      <c r="B25" s="232" t="s">
        <v>428</v>
      </c>
      <c r="C25" s="234"/>
      <c r="D25" s="235"/>
      <c r="E25" s="260"/>
      <c r="F25" s="260"/>
      <c r="G25" s="235"/>
      <c r="H25" s="261"/>
      <c r="I25" s="262"/>
      <c r="J25" s="231"/>
    </row>
    <row r="26" spans="2:10" ht="15.6" x14ac:dyDescent="0.3">
      <c r="B26" s="232" t="s">
        <v>429</v>
      </c>
      <c r="C26" s="234"/>
      <c r="D26" s="235"/>
      <c r="E26" s="260"/>
      <c r="F26" s="260"/>
      <c r="G26" s="235"/>
      <c r="H26" s="261"/>
      <c r="I26" s="262"/>
      <c r="J26" s="231"/>
    </row>
    <row r="27" spans="2:10" ht="15.6" x14ac:dyDescent="0.3">
      <c r="B27" s="232" t="s">
        <v>430</v>
      </c>
      <c r="C27" s="234"/>
      <c r="D27" s="235"/>
      <c r="E27" s="260"/>
      <c r="F27" s="260"/>
      <c r="G27" s="235"/>
      <c r="H27" s="261"/>
      <c r="I27" s="262"/>
      <c r="J27" s="231"/>
    </row>
    <row r="28" spans="2:10" ht="15.6" x14ac:dyDescent="0.3">
      <c r="B28" s="232" t="s">
        <v>432</v>
      </c>
      <c r="C28" s="234"/>
      <c r="D28" s="235"/>
      <c r="E28" s="260"/>
      <c r="F28" s="260"/>
      <c r="G28" s="235"/>
      <c r="H28" s="261"/>
      <c r="I28" s="262"/>
      <c r="J28" s="231"/>
    </row>
    <row r="29" spans="2:10" ht="15.6" x14ac:dyDescent="0.3">
      <c r="B29" s="232" t="s">
        <v>433</v>
      </c>
      <c r="C29" s="234"/>
      <c r="D29" s="235"/>
      <c r="E29" s="260"/>
      <c r="F29" s="260"/>
      <c r="G29" s="235"/>
      <c r="H29" s="261"/>
      <c r="I29" s="262"/>
      <c r="J29" s="231"/>
    </row>
    <row r="30" spans="2:10" ht="15.6" x14ac:dyDescent="0.3">
      <c r="B30" s="232" t="s">
        <v>434</v>
      </c>
      <c r="C30" s="234"/>
      <c r="D30" s="235"/>
      <c r="E30" s="260"/>
      <c r="F30" s="260"/>
      <c r="G30" s="235"/>
      <c r="H30" s="261"/>
      <c r="I30" s="262"/>
      <c r="J30" s="231"/>
    </row>
    <row r="31" spans="2:10" ht="15.6" x14ac:dyDescent="0.3">
      <c r="B31" s="232" t="s">
        <v>435</v>
      </c>
      <c r="C31" s="234"/>
      <c r="D31" s="235"/>
      <c r="E31" s="260"/>
      <c r="F31" s="260"/>
      <c r="G31" s="235"/>
      <c r="H31" s="261"/>
      <c r="I31" s="262"/>
      <c r="J31" s="231"/>
    </row>
    <row r="32" spans="2:10" ht="15.6" x14ac:dyDescent="0.3">
      <c r="B32" s="232" t="s">
        <v>436</v>
      </c>
      <c r="C32" s="234"/>
      <c r="D32" s="235"/>
      <c r="E32" s="260"/>
      <c r="F32" s="260"/>
      <c r="G32" s="235"/>
      <c r="H32" s="261"/>
      <c r="I32" s="262"/>
      <c r="J32" s="231"/>
    </row>
    <row r="33" spans="2:10" ht="15.6" x14ac:dyDescent="0.3">
      <c r="B33" s="232" t="s">
        <v>437</v>
      </c>
      <c r="C33" s="234"/>
      <c r="D33" s="235"/>
      <c r="E33" s="260"/>
      <c r="F33" s="260"/>
      <c r="G33" s="235"/>
      <c r="H33" s="261"/>
      <c r="I33" s="262"/>
      <c r="J33" s="231"/>
    </row>
    <row r="34" spans="2:10" ht="15.6" x14ac:dyDescent="0.3">
      <c r="B34" s="232" t="s">
        <v>438</v>
      </c>
      <c r="C34" s="234"/>
      <c r="D34" s="235"/>
      <c r="E34" s="260"/>
      <c r="F34" s="260"/>
      <c r="G34" s="235"/>
      <c r="H34" s="261"/>
      <c r="I34" s="262"/>
      <c r="J34" s="231"/>
    </row>
    <row r="35" spans="2:10" ht="15.6" x14ac:dyDescent="0.3">
      <c r="B35" s="232" t="s">
        <v>439</v>
      </c>
      <c r="C35" s="234"/>
      <c r="D35" s="235"/>
      <c r="E35" s="260"/>
      <c r="F35" s="260"/>
      <c r="G35" s="235"/>
      <c r="H35" s="261"/>
      <c r="I35" s="262"/>
      <c r="J35" s="231"/>
    </row>
    <row r="36" spans="2:10" ht="15.6" x14ac:dyDescent="0.3">
      <c r="B36" s="232" t="s">
        <v>440</v>
      </c>
      <c r="C36" s="234"/>
      <c r="D36" s="235"/>
      <c r="E36" s="260"/>
      <c r="F36" s="260"/>
      <c r="G36" s="235"/>
      <c r="H36" s="261"/>
      <c r="I36" s="262"/>
      <c r="J36" s="231"/>
    </row>
    <row r="37" spans="2:10" ht="15.6" x14ac:dyDescent="0.3">
      <c r="B37" s="232" t="s">
        <v>441</v>
      </c>
      <c r="C37" s="234"/>
      <c r="D37" s="235"/>
      <c r="E37" s="260"/>
      <c r="F37" s="260"/>
      <c r="G37" s="235"/>
      <c r="H37" s="261"/>
      <c r="I37" s="262"/>
      <c r="J37" s="231"/>
    </row>
    <row r="38" spans="2:10" ht="15.6" x14ac:dyDescent="0.3">
      <c r="B38" s="232" t="s">
        <v>442</v>
      </c>
      <c r="C38" s="234"/>
      <c r="D38" s="235"/>
      <c r="E38" s="260"/>
      <c r="F38" s="260"/>
      <c r="G38" s="235"/>
      <c r="H38" s="261"/>
      <c r="I38" s="262"/>
      <c r="J38" s="231"/>
    </row>
    <row r="39" spans="2:10" ht="15.6" x14ac:dyDescent="0.3">
      <c r="B39" s="232" t="s">
        <v>443</v>
      </c>
      <c r="C39" s="234"/>
      <c r="D39" s="235"/>
      <c r="E39" s="260"/>
      <c r="F39" s="260"/>
      <c r="G39" s="235"/>
      <c r="H39" s="261"/>
      <c r="I39" s="262"/>
      <c r="J39" s="231"/>
    </row>
    <row r="40" spans="2:10" ht="15.6" x14ac:dyDescent="0.3">
      <c r="B40" s="232" t="s">
        <v>444</v>
      </c>
      <c r="C40" s="234"/>
      <c r="D40" s="235"/>
      <c r="E40" s="260"/>
      <c r="F40" s="260"/>
      <c r="G40" s="235"/>
      <c r="H40" s="261"/>
      <c r="I40" s="262"/>
      <c r="J40" s="231"/>
    </row>
    <row r="41" spans="2:10" ht="15.6" x14ac:dyDescent="0.3">
      <c r="B41" s="232" t="s">
        <v>447</v>
      </c>
      <c r="C41" s="234"/>
      <c r="D41" s="235"/>
      <c r="E41" s="260"/>
      <c r="F41" s="260"/>
      <c r="G41" s="235"/>
      <c r="H41" s="261"/>
      <c r="I41" s="262"/>
      <c r="J41" s="231"/>
    </row>
    <row r="42" spans="2:10" ht="15.6" x14ac:dyDescent="0.3">
      <c r="B42" s="232" t="s">
        <v>448</v>
      </c>
      <c r="C42" s="234"/>
      <c r="D42" s="235"/>
      <c r="E42" s="260"/>
      <c r="F42" s="260"/>
      <c r="G42" s="235"/>
      <c r="H42" s="261"/>
      <c r="I42" s="262"/>
      <c r="J42" s="231"/>
    </row>
    <row r="45" spans="2:10" x14ac:dyDescent="0.25">
      <c r="C45" s="120" t="s">
        <v>559</v>
      </c>
    </row>
    <row r="46" spans="2:10" x14ac:dyDescent="0.25">
      <c r="C46" s="120" t="s">
        <v>645</v>
      </c>
    </row>
    <row r="47" spans="2:10" ht="26.25" customHeight="1" x14ac:dyDescent="0.25">
      <c r="C47" s="611" t="s">
        <v>646</v>
      </c>
      <c r="D47" s="611"/>
      <c r="E47" s="611"/>
      <c r="F47" s="611"/>
      <c r="G47" s="611"/>
      <c r="H47" s="611"/>
    </row>
  </sheetData>
  <autoFilter ref="B10:I10" xr:uid="{00000000-0009-0000-0000-000011000000}"/>
  <mergeCells count="4">
    <mergeCell ref="B4:F4"/>
    <mergeCell ref="B7:I7"/>
    <mergeCell ref="B8:I8"/>
    <mergeCell ref="C47:H47"/>
  </mergeCells>
  <hyperlinks>
    <hyperlink ref="K1" location="Tartalom!B1" display="tartalom" xr:uid="{00000000-0004-0000-1100-000000000000}"/>
    <hyperlink ref="K3" location="'PM-KV-03-01'!C117" display="folyamatábra" xr:uid="{00000000-0004-0000-1100-000001000000}"/>
  </hyperlinks>
  <pageMargins left="0.70866141732283472" right="0.70866141732283472" top="0.74803149606299213" bottom="0.74803149606299213" header="0.31496062992125984" footer="0.31496062992125984"/>
  <pageSetup paperSize="9" scale="31" fitToHeight="73" orientation="landscape" r:id="rId1"/>
  <headerFooter>
    <oddFooter>&amp;L&amp;F/&amp;A&amp;C&amp;P/&amp;N&amp;RDigitAudit/AuditIroda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25"/>
  <sheetViews>
    <sheetView workbookViewId="0">
      <selection activeCell="D16" sqref="D16"/>
    </sheetView>
  </sheetViews>
  <sheetFormatPr defaultRowHeight="11.4" x14ac:dyDescent="0.2"/>
  <cols>
    <col min="1" max="1" width="6.44140625" style="263" customWidth="1"/>
    <col min="2" max="2" width="41.88671875" style="263" customWidth="1"/>
    <col min="3" max="3" width="27.6640625" style="263" customWidth="1"/>
    <col min="4" max="4" width="23.5546875" style="263" customWidth="1"/>
    <col min="5" max="5" width="13.109375" style="263" customWidth="1"/>
    <col min="6" max="6" width="23.5546875" style="263" customWidth="1"/>
    <col min="7" max="7" width="10.6640625" style="263" customWidth="1"/>
    <col min="8" max="8" width="20.5546875" style="263" customWidth="1"/>
    <col min="9" max="256" width="9.109375" style="263"/>
    <col min="257" max="257" width="6.44140625" style="263" customWidth="1"/>
    <col min="258" max="258" width="41.88671875" style="263" customWidth="1"/>
    <col min="259" max="259" width="27.6640625" style="263" customWidth="1"/>
    <col min="260" max="260" width="23.5546875" style="263" customWidth="1"/>
    <col min="261" max="261" width="13.109375" style="263" customWidth="1"/>
    <col min="262" max="262" width="23.5546875" style="263" customWidth="1"/>
    <col min="263" max="263" width="10.6640625" style="263" customWidth="1"/>
    <col min="264" max="264" width="20.5546875" style="263" customWidth="1"/>
    <col min="265" max="512" width="9.109375" style="263"/>
    <col min="513" max="513" width="6.44140625" style="263" customWidth="1"/>
    <col min="514" max="514" width="41.88671875" style="263" customWidth="1"/>
    <col min="515" max="515" width="27.6640625" style="263" customWidth="1"/>
    <col min="516" max="516" width="23.5546875" style="263" customWidth="1"/>
    <col min="517" max="517" width="13.109375" style="263" customWidth="1"/>
    <col min="518" max="518" width="23.5546875" style="263" customWidth="1"/>
    <col min="519" max="519" width="10.6640625" style="263" customWidth="1"/>
    <col min="520" max="520" width="20.5546875" style="263" customWidth="1"/>
    <col min="521" max="768" width="9.109375" style="263"/>
    <col min="769" max="769" width="6.44140625" style="263" customWidth="1"/>
    <col min="770" max="770" width="41.88671875" style="263" customWidth="1"/>
    <col min="771" max="771" width="27.6640625" style="263" customWidth="1"/>
    <col min="772" max="772" width="23.5546875" style="263" customWidth="1"/>
    <col min="773" max="773" width="13.109375" style="263" customWidth="1"/>
    <col min="774" max="774" width="23.5546875" style="263" customWidth="1"/>
    <col min="775" max="775" width="10.6640625" style="263" customWidth="1"/>
    <col min="776" max="776" width="20.5546875" style="263" customWidth="1"/>
    <col min="777" max="1024" width="9.109375" style="263"/>
    <col min="1025" max="1025" width="6.44140625" style="263" customWidth="1"/>
    <col min="1026" max="1026" width="41.88671875" style="263" customWidth="1"/>
    <col min="1027" max="1027" width="27.6640625" style="263" customWidth="1"/>
    <col min="1028" max="1028" width="23.5546875" style="263" customWidth="1"/>
    <col min="1029" max="1029" width="13.109375" style="263" customWidth="1"/>
    <col min="1030" max="1030" width="23.5546875" style="263" customWidth="1"/>
    <col min="1031" max="1031" width="10.6640625" style="263" customWidth="1"/>
    <col min="1032" max="1032" width="20.5546875" style="263" customWidth="1"/>
    <col min="1033" max="1280" width="9.109375" style="263"/>
    <col min="1281" max="1281" width="6.44140625" style="263" customWidth="1"/>
    <col min="1282" max="1282" width="41.88671875" style="263" customWidth="1"/>
    <col min="1283" max="1283" width="27.6640625" style="263" customWidth="1"/>
    <col min="1284" max="1284" width="23.5546875" style="263" customWidth="1"/>
    <col min="1285" max="1285" width="13.109375" style="263" customWidth="1"/>
    <col min="1286" max="1286" width="23.5546875" style="263" customWidth="1"/>
    <col min="1287" max="1287" width="10.6640625" style="263" customWidth="1"/>
    <col min="1288" max="1288" width="20.5546875" style="263" customWidth="1"/>
    <col min="1289" max="1536" width="9.109375" style="263"/>
    <col min="1537" max="1537" width="6.44140625" style="263" customWidth="1"/>
    <col min="1538" max="1538" width="41.88671875" style="263" customWidth="1"/>
    <col min="1539" max="1539" width="27.6640625" style="263" customWidth="1"/>
    <col min="1540" max="1540" width="23.5546875" style="263" customWidth="1"/>
    <col min="1541" max="1541" width="13.109375" style="263" customWidth="1"/>
    <col min="1542" max="1542" width="23.5546875" style="263" customWidth="1"/>
    <col min="1543" max="1543" width="10.6640625" style="263" customWidth="1"/>
    <col min="1544" max="1544" width="20.5546875" style="263" customWidth="1"/>
    <col min="1545" max="1792" width="9.109375" style="263"/>
    <col min="1793" max="1793" width="6.44140625" style="263" customWidth="1"/>
    <col min="1794" max="1794" width="41.88671875" style="263" customWidth="1"/>
    <col min="1795" max="1795" width="27.6640625" style="263" customWidth="1"/>
    <col min="1796" max="1796" width="23.5546875" style="263" customWidth="1"/>
    <col min="1797" max="1797" width="13.109375" style="263" customWidth="1"/>
    <col min="1798" max="1798" width="23.5546875" style="263" customWidth="1"/>
    <col min="1799" max="1799" width="10.6640625" style="263" customWidth="1"/>
    <col min="1800" max="1800" width="20.5546875" style="263" customWidth="1"/>
    <col min="1801" max="2048" width="9.109375" style="263"/>
    <col min="2049" max="2049" width="6.44140625" style="263" customWidth="1"/>
    <col min="2050" max="2050" width="41.88671875" style="263" customWidth="1"/>
    <col min="2051" max="2051" width="27.6640625" style="263" customWidth="1"/>
    <col min="2052" max="2052" width="23.5546875" style="263" customWidth="1"/>
    <col min="2053" max="2053" width="13.109375" style="263" customWidth="1"/>
    <col min="2054" max="2054" width="23.5546875" style="263" customWidth="1"/>
    <col min="2055" max="2055" width="10.6640625" style="263" customWidth="1"/>
    <col min="2056" max="2056" width="20.5546875" style="263" customWidth="1"/>
    <col min="2057" max="2304" width="9.109375" style="263"/>
    <col min="2305" max="2305" width="6.44140625" style="263" customWidth="1"/>
    <col min="2306" max="2306" width="41.88671875" style="263" customWidth="1"/>
    <col min="2307" max="2307" width="27.6640625" style="263" customWidth="1"/>
    <col min="2308" max="2308" width="23.5546875" style="263" customWidth="1"/>
    <col min="2309" max="2309" width="13.109375" style="263" customWidth="1"/>
    <col min="2310" max="2310" width="23.5546875" style="263" customWidth="1"/>
    <col min="2311" max="2311" width="10.6640625" style="263" customWidth="1"/>
    <col min="2312" max="2312" width="20.5546875" style="263" customWidth="1"/>
    <col min="2313" max="2560" width="9.109375" style="263"/>
    <col min="2561" max="2561" width="6.44140625" style="263" customWidth="1"/>
    <col min="2562" max="2562" width="41.88671875" style="263" customWidth="1"/>
    <col min="2563" max="2563" width="27.6640625" style="263" customWidth="1"/>
    <col min="2564" max="2564" width="23.5546875" style="263" customWidth="1"/>
    <col min="2565" max="2565" width="13.109375" style="263" customWidth="1"/>
    <col min="2566" max="2566" width="23.5546875" style="263" customWidth="1"/>
    <col min="2567" max="2567" width="10.6640625" style="263" customWidth="1"/>
    <col min="2568" max="2568" width="20.5546875" style="263" customWidth="1"/>
    <col min="2569" max="2816" width="9.109375" style="263"/>
    <col min="2817" max="2817" width="6.44140625" style="263" customWidth="1"/>
    <col min="2818" max="2818" width="41.88671875" style="263" customWidth="1"/>
    <col min="2819" max="2819" width="27.6640625" style="263" customWidth="1"/>
    <col min="2820" max="2820" width="23.5546875" style="263" customWidth="1"/>
    <col min="2821" max="2821" width="13.109375" style="263" customWidth="1"/>
    <col min="2822" max="2822" width="23.5546875" style="263" customWidth="1"/>
    <col min="2823" max="2823" width="10.6640625" style="263" customWidth="1"/>
    <col min="2824" max="2824" width="20.5546875" style="263" customWidth="1"/>
    <col min="2825" max="3072" width="9.109375" style="263"/>
    <col min="3073" max="3073" width="6.44140625" style="263" customWidth="1"/>
    <col min="3074" max="3074" width="41.88671875" style="263" customWidth="1"/>
    <col min="3075" max="3075" width="27.6640625" style="263" customWidth="1"/>
    <col min="3076" max="3076" width="23.5546875" style="263" customWidth="1"/>
    <col min="3077" max="3077" width="13.109375" style="263" customWidth="1"/>
    <col min="3078" max="3078" width="23.5546875" style="263" customWidth="1"/>
    <col min="3079" max="3079" width="10.6640625" style="263" customWidth="1"/>
    <col min="3080" max="3080" width="20.5546875" style="263" customWidth="1"/>
    <col min="3081" max="3328" width="9.109375" style="263"/>
    <col min="3329" max="3329" width="6.44140625" style="263" customWidth="1"/>
    <col min="3330" max="3330" width="41.88671875" style="263" customWidth="1"/>
    <col min="3331" max="3331" width="27.6640625" style="263" customWidth="1"/>
    <col min="3332" max="3332" width="23.5546875" style="263" customWidth="1"/>
    <col min="3333" max="3333" width="13.109375" style="263" customWidth="1"/>
    <col min="3334" max="3334" width="23.5546875" style="263" customWidth="1"/>
    <col min="3335" max="3335" width="10.6640625" style="263" customWidth="1"/>
    <col min="3336" max="3336" width="20.5546875" style="263" customWidth="1"/>
    <col min="3337" max="3584" width="9.109375" style="263"/>
    <col min="3585" max="3585" width="6.44140625" style="263" customWidth="1"/>
    <col min="3586" max="3586" width="41.88671875" style="263" customWidth="1"/>
    <col min="3587" max="3587" width="27.6640625" style="263" customWidth="1"/>
    <col min="3588" max="3588" width="23.5546875" style="263" customWidth="1"/>
    <col min="3589" max="3589" width="13.109375" style="263" customWidth="1"/>
    <col min="3590" max="3590" width="23.5546875" style="263" customWidth="1"/>
    <col min="3591" max="3591" width="10.6640625" style="263" customWidth="1"/>
    <col min="3592" max="3592" width="20.5546875" style="263" customWidth="1"/>
    <col min="3593" max="3840" width="9.109375" style="263"/>
    <col min="3841" max="3841" width="6.44140625" style="263" customWidth="1"/>
    <col min="3842" max="3842" width="41.88671875" style="263" customWidth="1"/>
    <col min="3843" max="3843" width="27.6640625" style="263" customWidth="1"/>
    <col min="3844" max="3844" width="23.5546875" style="263" customWidth="1"/>
    <col min="3845" max="3845" width="13.109375" style="263" customWidth="1"/>
    <col min="3846" max="3846" width="23.5546875" style="263" customWidth="1"/>
    <col min="3847" max="3847" width="10.6640625" style="263" customWidth="1"/>
    <col min="3848" max="3848" width="20.5546875" style="263" customWidth="1"/>
    <col min="3849" max="4096" width="9.109375" style="263"/>
    <col min="4097" max="4097" width="6.44140625" style="263" customWidth="1"/>
    <col min="4098" max="4098" width="41.88671875" style="263" customWidth="1"/>
    <col min="4099" max="4099" width="27.6640625" style="263" customWidth="1"/>
    <col min="4100" max="4100" width="23.5546875" style="263" customWidth="1"/>
    <col min="4101" max="4101" width="13.109375" style="263" customWidth="1"/>
    <col min="4102" max="4102" width="23.5546875" style="263" customWidth="1"/>
    <col min="4103" max="4103" width="10.6640625" style="263" customWidth="1"/>
    <col min="4104" max="4104" width="20.5546875" style="263" customWidth="1"/>
    <col min="4105" max="4352" width="9.109375" style="263"/>
    <col min="4353" max="4353" width="6.44140625" style="263" customWidth="1"/>
    <col min="4354" max="4354" width="41.88671875" style="263" customWidth="1"/>
    <col min="4355" max="4355" width="27.6640625" style="263" customWidth="1"/>
    <col min="4356" max="4356" width="23.5546875" style="263" customWidth="1"/>
    <col min="4357" max="4357" width="13.109375" style="263" customWidth="1"/>
    <col min="4358" max="4358" width="23.5546875" style="263" customWidth="1"/>
    <col min="4359" max="4359" width="10.6640625" style="263" customWidth="1"/>
    <col min="4360" max="4360" width="20.5546875" style="263" customWidth="1"/>
    <col min="4361" max="4608" width="9.109375" style="263"/>
    <col min="4609" max="4609" width="6.44140625" style="263" customWidth="1"/>
    <col min="4610" max="4610" width="41.88671875" style="263" customWidth="1"/>
    <col min="4611" max="4611" width="27.6640625" style="263" customWidth="1"/>
    <col min="4612" max="4612" width="23.5546875" style="263" customWidth="1"/>
    <col min="4613" max="4613" width="13.109375" style="263" customWidth="1"/>
    <col min="4614" max="4614" width="23.5546875" style="263" customWidth="1"/>
    <col min="4615" max="4615" width="10.6640625" style="263" customWidth="1"/>
    <col min="4616" max="4616" width="20.5546875" style="263" customWidth="1"/>
    <col min="4617" max="4864" width="9.109375" style="263"/>
    <col min="4865" max="4865" width="6.44140625" style="263" customWidth="1"/>
    <col min="4866" max="4866" width="41.88671875" style="263" customWidth="1"/>
    <col min="4867" max="4867" width="27.6640625" style="263" customWidth="1"/>
    <col min="4868" max="4868" width="23.5546875" style="263" customWidth="1"/>
    <col min="4869" max="4869" width="13.109375" style="263" customWidth="1"/>
    <col min="4870" max="4870" width="23.5546875" style="263" customWidth="1"/>
    <col min="4871" max="4871" width="10.6640625" style="263" customWidth="1"/>
    <col min="4872" max="4872" width="20.5546875" style="263" customWidth="1"/>
    <col min="4873" max="5120" width="9.109375" style="263"/>
    <col min="5121" max="5121" width="6.44140625" style="263" customWidth="1"/>
    <col min="5122" max="5122" width="41.88671875" style="263" customWidth="1"/>
    <col min="5123" max="5123" width="27.6640625" style="263" customWidth="1"/>
    <col min="5124" max="5124" width="23.5546875" style="263" customWidth="1"/>
    <col min="5125" max="5125" width="13.109375" style="263" customWidth="1"/>
    <col min="5126" max="5126" width="23.5546875" style="263" customWidth="1"/>
    <col min="5127" max="5127" width="10.6640625" style="263" customWidth="1"/>
    <col min="5128" max="5128" width="20.5546875" style="263" customWidth="1"/>
    <col min="5129" max="5376" width="9.109375" style="263"/>
    <col min="5377" max="5377" width="6.44140625" style="263" customWidth="1"/>
    <col min="5378" max="5378" width="41.88671875" style="263" customWidth="1"/>
    <col min="5379" max="5379" width="27.6640625" style="263" customWidth="1"/>
    <col min="5380" max="5380" width="23.5546875" style="263" customWidth="1"/>
    <col min="5381" max="5381" width="13.109375" style="263" customWidth="1"/>
    <col min="5382" max="5382" width="23.5546875" style="263" customWidth="1"/>
    <col min="5383" max="5383" width="10.6640625" style="263" customWidth="1"/>
    <col min="5384" max="5384" width="20.5546875" style="263" customWidth="1"/>
    <col min="5385" max="5632" width="9.109375" style="263"/>
    <col min="5633" max="5633" width="6.44140625" style="263" customWidth="1"/>
    <col min="5634" max="5634" width="41.88671875" style="263" customWidth="1"/>
    <col min="5635" max="5635" width="27.6640625" style="263" customWidth="1"/>
    <col min="5636" max="5636" width="23.5546875" style="263" customWidth="1"/>
    <col min="5637" max="5637" width="13.109375" style="263" customWidth="1"/>
    <col min="5638" max="5638" width="23.5546875" style="263" customWidth="1"/>
    <col min="5639" max="5639" width="10.6640625" style="263" customWidth="1"/>
    <col min="5640" max="5640" width="20.5546875" style="263" customWidth="1"/>
    <col min="5641" max="5888" width="9.109375" style="263"/>
    <col min="5889" max="5889" width="6.44140625" style="263" customWidth="1"/>
    <col min="5890" max="5890" width="41.88671875" style="263" customWidth="1"/>
    <col min="5891" max="5891" width="27.6640625" style="263" customWidth="1"/>
    <col min="5892" max="5892" width="23.5546875" style="263" customWidth="1"/>
    <col min="5893" max="5893" width="13.109375" style="263" customWidth="1"/>
    <col min="5894" max="5894" width="23.5546875" style="263" customWidth="1"/>
    <col min="5895" max="5895" width="10.6640625" style="263" customWidth="1"/>
    <col min="5896" max="5896" width="20.5546875" style="263" customWidth="1"/>
    <col min="5897" max="6144" width="9.109375" style="263"/>
    <col min="6145" max="6145" width="6.44140625" style="263" customWidth="1"/>
    <col min="6146" max="6146" width="41.88671875" style="263" customWidth="1"/>
    <col min="6147" max="6147" width="27.6640625" style="263" customWidth="1"/>
    <col min="6148" max="6148" width="23.5546875" style="263" customWidth="1"/>
    <col min="6149" max="6149" width="13.109375" style="263" customWidth="1"/>
    <col min="6150" max="6150" width="23.5546875" style="263" customWidth="1"/>
    <col min="6151" max="6151" width="10.6640625" style="263" customWidth="1"/>
    <col min="6152" max="6152" width="20.5546875" style="263" customWidth="1"/>
    <col min="6153" max="6400" width="9.109375" style="263"/>
    <col min="6401" max="6401" width="6.44140625" style="263" customWidth="1"/>
    <col min="6402" max="6402" width="41.88671875" style="263" customWidth="1"/>
    <col min="6403" max="6403" width="27.6640625" style="263" customWidth="1"/>
    <col min="6404" max="6404" width="23.5546875" style="263" customWidth="1"/>
    <col min="6405" max="6405" width="13.109375" style="263" customWidth="1"/>
    <col min="6406" max="6406" width="23.5546875" style="263" customWidth="1"/>
    <col min="6407" max="6407" width="10.6640625" style="263" customWidth="1"/>
    <col min="6408" max="6408" width="20.5546875" style="263" customWidth="1"/>
    <col min="6409" max="6656" width="9.109375" style="263"/>
    <col min="6657" max="6657" width="6.44140625" style="263" customWidth="1"/>
    <col min="6658" max="6658" width="41.88671875" style="263" customWidth="1"/>
    <col min="6659" max="6659" width="27.6640625" style="263" customWidth="1"/>
    <col min="6660" max="6660" width="23.5546875" style="263" customWidth="1"/>
    <col min="6661" max="6661" width="13.109375" style="263" customWidth="1"/>
    <col min="6662" max="6662" width="23.5546875" style="263" customWidth="1"/>
    <col min="6663" max="6663" width="10.6640625" style="263" customWidth="1"/>
    <col min="6664" max="6664" width="20.5546875" style="263" customWidth="1"/>
    <col min="6665" max="6912" width="9.109375" style="263"/>
    <col min="6913" max="6913" width="6.44140625" style="263" customWidth="1"/>
    <col min="6914" max="6914" width="41.88671875" style="263" customWidth="1"/>
    <col min="6915" max="6915" width="27.6640625" style="263" customWidth="1"/>
    <col min="6916" max="6916" width="23.5546875" style="263" customWidth="1"/>
    <col min="6917" max="6917" width="13.109375" style="263" customWidth="1"/>
    <col min="6918" max="6918" width="23.5546875" style="263" customWidth="1"/>
    <col min="6919" max="6919" width="10.6640625" style="263" customWidth="1"/>
    <col min="6920" max="6920" width="20.5546875" style="263" customWidth="1"/>
    <col min="6921" max="7168" width="9.109375" style="263"/>
    <col min="7169" max="7169" width="6.44140625" style="263" customWidth="1"/>
    <col min="7170" max="7170" width="41.88671875" style="263" customWidth="1"/>
    <col min="7171" max="7171" width="27.6640625" style="263" customWidth="1"/>
    <col min="7172" max="7172" width="23.5546875" style="263" customWidth="1"/>
    <col min="7173" max="7173" width="13.109375" style="263" customWidth="1"/>
    <col min="7174" max="7174" width="23.5546875" style="263" customWidth="1"/>
    <col min="7175" max="7175" width="10.6640625" style="263" customWidth="1"/>
    <col min="7176" max="7176" width="20.5546875" style="263" customWidth="1"/>
    <col min="7177" max="7424" width="9.109375" style="263"/>
    <col min="7425" max="7425" width="6.44140625" style="263" customWidth="1"/>
    <col min="7426" max="7426" width="41.88671875" style="263" customWidth="1"/>
    <col min="7427" max="7427" width="27.6640625" style="263" customWidth="1"/>
    <col min="7428" max="7428" width="23.5546875" style="263" customWidth="1"/>
    <col min="7429" max="7429" width="13.109375" style="263" customWidth="1"/>
    <col min="7430" max="7430" width="23.5546875" style="263" customWidth="1"/>
    <col min="7431" max="7431" width="10.6640625" style="263" customWidth="1"/>
    <col min="7432" max="7432" width="20.5546875" style="263" customWidth="1"/>
    <col min="7433" max="7680" width="9.109375" style="263"/>
    <col min="7681" max="7681" width="6.44140625" style="263" customWidth="1"/>
    <col min="7682" max="7682" width="41.88671875" style="263" customWidth="1"/>
    <col min="7683" max="7683" width="27.6640625" style="263" customWidth="1"/>
    <col min="7684" max="7684" width="23.5546875" style="263" customWidth="1"/>
    <col min="7685" max="7685" width="13.109375" style="263" customWidth="1"/>
    <col min="7686" max="7686" width="23.5546875" style="263" customWidth="1"/>
    <col min="7687" max="7687" width="10.6640625" style="263" customWidth="1"/>
    <col min="7688" max="7688" width="20.5546875" style="263" customWidth="1"/>
    <col min="7689" max="7936" width="9.109375" style="263"/>
    <col min="7937" max="7937" width="6.44140625" style="263" customWidth="1"/>
    <col min="7938" max="7938" width="41.88671875" style="263" customWidth="1"/>
    <col min="7939" max="7939" width="27.6640625" style="263" customWidth="1"/>
    <col min="7940" max="7940" width="23.5546875" style="263" customWidth="1"/>
    <col min="7941" max="7941" width="13.109375" style="263" customWidth="1"/>
    <col min="7942" max="7942" width="23.5546875" style="263" customWidth="1"/>
    <col min="7943" max="7943" width="10.6640625" style="263" customWidth="1"/>
    <col min="7944" max="7944" width="20.5546875" style="263" customWidth="1"/>
    <col min="7945" max="8192" width="9.109375" style="263"/>
    <col min="8193" max="8193" width="6.44140625" style="263" customWidth="1"/>
    <col min="8194" max="8194" width="41.88671875" style="263" customWidth="1"/>
    <col min="8195" max="8195" width="27.6640625" style="263" customWidth="1"/>
    <col min="8196" max="8196" width="23.5546875" style="263" customWidth="1"/>
    <col min="8197" max="8197" width="13.109375" style="263" customWidth="1"/>
    <col min="8198" max="8198" width="23.5546875" style="263" customWidth="1"/>
    <col min="8199" max="8199" width="10.6640625" style="263" customWidth="1"/>
    <col min="8200" max="8200" width="20.5546875" style="263" customWidth="1"/>
    <col min="8201" max="8448" width="9.109375" style="263"/>
    <col min="8449" max="8449" width="6.44140625" style="263" customWidth="1"/>
    <col min="8450" max="8450" width="41.88671875" style="263" customWidth="1"/>
    <col min="8451" max="8451" width="27.6640625" style="263" customWidth="1"/>
    <col min="8452" max="8452" width="23.5546875" style="263" customWidth="1"/>
    <col min="8453" max="8453" width="13.109375" style="263" customWidth="1"/>
    <col min="8454" max="8454" width="23.5546875" style="263" customWidth="1"/>
    <col min="8455" max="8455" width="10.6640625" style="263" customWidth="1"/>
    <col min="8456" max="8456" width="20.5546875" style="263" customWidth="1"/>
    <col min="8457" max="8704" width="9.109375" style="263"/>
    <col min="8705" max="8705" width="6.44140625" style="263" customWidth="1"/>
    <col min="8706" max="8706" width="41.88671875" style="263" customWidth="1"/>
    <col min="8707" max="8707" width="27.6640625" style="263" customWidth="1"/>
    <col min="8708" max="8708" width="23.5546875" style="263" customWidth="1"/>
    <col min="8709" max="8709" width="13.109375" style="263" customWidth="1"/>
    <col min="8710" max="8710" width="23.5546875" style="263" customWidth="1"/>
    <col min="8711" max="8711" width="10.6640625" style="263" customWidth="1"/>
    <col min="8712" max="8712" width="20.5546875" style="263" customWidth="1"/>
    <col min="8713" max="8960" width="9.109375" style="263"/>
    <col min="8961" max="8961" width="6.44140625" style="263" customWidth="1"/>
    <col min="8962" max="8962" width="41.88671875" style="263" customWidth="1"/>
    <col min="8963" max="8963" width="27.6640625" style="263" customWidth="1"/>
    <col min="8964" max="8964" width="23.5546875" style="263" customWidth="1"/>
    <col min="8965" max="8965" width="13.109375" style="263" customWidth="1"/>
    <col min="8966" max="8966" width="23.5546875" style="263" customWidth="1"/>
    <col min="8967" max="8967" width="10.6640625" style="263" customWidth="1"/>
    <col min="8968" max="8968" width="20.5546875" style="263" customWidth="1"/>
    <col min="8969" max="9216" width="9.109375" style="263"/>
    <col min="9217" max="9217" width="6.44140625" style="263" customWidth="1"/>
    <col min="9218" max="9218" width="41.88671875" style="263" customWidth="1"/>
    <col min="9219" max="9219" width="27.6640625" style="263" customWidth="1"/>
    <col min="9220" max="9220" width="23.5546875" style="263" customWidth="1"/>
    <col min="9221" max="9221" width="13.109375" style="263" customWidth="1"/>
    <col min="9222" max="9222" width="23.5546875" style="263" customWidth="1"/>
    <col min="9223" max="9223" width="10.6640625" style="263" customWidth="1"/>
    <col min="9224" max="9224" width="20.5546875" style="263" customWidth="1"/>
    <col min="9225" max="9472" width="9.109375" style="263"/>
    <col min="9473" max="9473" width="6.44140625" style="263" customWidth="1"/>
    <col min="9474" max="9474" width="41.88671875" style="263" customWidth="1"/>
    <col min="9475" max="9475" width="27.6640625" style="263" customWidth="1"/>
    <col min="9476" max="9476" width="23.5546875" style="263" customWidth="1"/>
    <col min="9477" max="9477" width="13.109375" style="263" customWidth="1"/>
    <col min="9478" max="9478" width="23.5546875" style="263" customWidth="1"/>
    <col min="9479" max="9479" width="10.6640625" style="263" customWidth="1"/>
    <col min="9480" max="9480" width="20.5546875" style="263" customWidth="1"/>
    <col min="9481" max="9728" width="9.109375" style="263"/>
    <col min="9729" max="9729" width="6.44140625" style="263" customWidth="1"/>
    <col min="9730" max="9730" width="41.88671875" style="263" customWidth="1"/>
    <col min="9731" max="9731" width="27.6640625" style="263" customWidth="1"/>
    <col min="9732" max="9732" width="23.5546875" style="263" customWidth="1"/>
    <col min="9733" max="9733" width="13.109375" style="263" customWidth="1"/>
    <col min="9734" max="9734" width="23.5546875" style="263" customWidth="1"/>
    <col min="9735" max="9735" width="10.6640625" style="263" customWidth="1"/>
    <col min="9736" max="9736" width="20.5546875" style="263" customWidth="1"/>
    <col min="9737" max="9984" width="9.109375" style="263"/>
    <col min="9985" max="9985" width="6.44140625" style="263" customWidth="1"/>
    <col min="9986" max="9986" width="41.88671875" style="263" customWidth="1"/>
    <col min="9987" max="9987" width="27.6640625" style="263" customWidth="1"/>
    <col min="9988" max="9988" width="23.5546875" style="263" customWidth="1"/>
    <col min="9989" max="9989" width="13.109375" style="263" customWidth="1"/>
    <col min="9990" max="9990" width="23.5546875" style="263" customWidth="1"/>
    <col min="9991" max="9991" width="10.6640625" style="263" customWidth="1"/>
    <col min="9992" max="9992" width="20.5546875" style="263" customWidth="1"/>
    <col min="9993" max="10240" width="9.109375" style="263"/>
    <col min="10241" max="10241" width="6.44140625" style="263" customWidth="1"/>
    <col min="10242" max="10242" width="41.88671875" style="263" customWidth="1"/>
    <col min="10243" max="10243" width="27.6640625" style="263" customWidth="1"/>
    <col min="10244" max="10244" width="23.5546875" style="263" customWidth="1"/>
    <col min="10245" max="10245" width="13.109375" style="263" customWidth="1"/>
    <col min="10246" max="10246" width="23.5546875" style="263" customWidth="1"/>
    <col min="10247" max="10247" width="10.6640625" style="263" customWidth="1"/>
    <col min="10248" max="10248" width="20.5546875" style="263" customWidth="1"/>
    <col min="10249" max="10496" width="9.109375" style="263"/>
    <col min="10497" max="10497" width="6.44140625" style="263" customWidth="1"/>
    <col min="10498" max="10498" width="41.88671875" style="263" customWidth="1"/>
    <col min="10499" max="10499" width="27.6640625" style="263" customWidth="1"/>
    <col min="10500" max="10500" width="23.5546875" style="263" customWidth="1"/>
    <col min="10501" max="10501" width="13.109375" style="263" customWidth="1"/>
    <col min="10502" max="10502" width="23.5546875" style="263" customWidth="1"/>
    <col min="10503" max="10503" width="10.6640625" style="263" customWidth="1"/>
    <col min="10504" max="10504" width="20.5546875" style="263" customWidth="1"/>
    <col min="10505" max="10752" width="9.109375" style="263"/>
    <col min="10753" max="10753" width="6.44140625" style="263" customWidth="1"/>
    <col min="10754" max="10754" width="41.88671875" style="263" customWidth="1"/>
    <col min="10755" max="10755" width="27.6640625" style="263" customWidth="1"/>
    <col min="10756" max="10756" width="23.5546875" style="263" customWidth="1"/>
    <col min="10757" max="10757" width="13.109375" style="263" customWidth="1"/>
    <col min="10758" max="10758" width="23.5546875" style="263" customWidth="1"/>
    <col min="10759" max="10759" width="10.6640625" style="263" customWidth="1"/>
    <col min="10760" max="10760" width="20.5546875" style="263" customWidth="1"/>
    <col min="10761" max="11008" width="9.109375" style="263"/>
    <col min="11009" max="11009" width="6.44140625" style="263" customWidth="1"/>
    <col min="11010" max="11010" width="41.88671875" style="263" customWidth="1"/>
    <col min="11011" max="11011" width="27.6640625" style="263" customWidth="1"/>
    <col min="11012" max="11012" width="23.5546875" style="263" customWidth="1"/>
    <col min="11013" max="11013" width="13.109375" style="263" customWidth="1"/>
    <col min="11014" max="11014" width="23.5546875" style="263" customWidth="1"/>
    <col min="11015" max="11015" width="10.6640625" style="263" customWidth="1"/>
    <col min="11016" max="11016" width="20.5546875" style="263" customWidth="1"/>
    <col min="11017" max="11264" width="9.109375" style="263"/>
    <col min="11265" max="11265" width="6.44140625" style="263" customWidth="1"/>
    <col min="11266" max="11266" width="41.88671875" style="263" customWidth="1"/>
    <col min="11267" max="11267" width="27.6640625" style="263" customWidth="1"/>
    <col min="11268" max="11268" width="23.5546875" style="263" customWidth="1"/>
    <col min="11269" max="11269" width="13.109375" style="263" customWidth="1"/>
    <col min="11270" max="11270" width="23.5546875" style="263" customWidth="1"/>
    <col min="11271" max="11271" width="10.6640625" style="263" customWidth="1"/>
    <col min="11272" max="11272" width="20.5546875" style="263" customWidth="1"/>
    <col min="11273" max="11520" width="9.109375" style="263"/>
    <col min="11521" max="11521" width="6.44140625" style="263" customWidth="1"/>
    <col min="11522" max="11522" width="41.88671875" style="263" customWidth="1"/>
    <col min="11523" max="11523" width="27.6640625" style="263" customWidth="1"/>
    <col min="11524" max="11524" width="23.5546875" style="263" customWidth="1"/>
    <col min="11525" max="11525" width="13.109375" style="263" customWidth="1"/>
    <col min="11526" max="11526" width="23.5546875" style="263" customWidth="1"/>
    <col min="11527" max="11527" width="10.6640625" style="263" customWidth="1"/>
    <col min="11528" max="11528" width="20.5546875" style="263" customWidth="1"/>
    <col min="11529" max="11776" width="9.109375" style="263"/>
    <col min="11777" max="11777" width="6.44140625" style="263" customWidth="1"/>
    <col min="11778" max="11778" width="41.88671875" style="263" customWidth="1"/>
    <col min="11779" max="11779" width="27.6640625" style="263" customWidth="1"/>
    <col min="11780" max="11780" width="23.5546875" style="263" customWidth="1"/>
    <col min="11781" max="11781" width="13.109375" style="263" customWidth="1"/>
    <col min="11782" max="11782" width="23.5546875" style="263" customWidth="1"/>
    <col min="11783" max="11783" width="10.6640625" style="263" customWidth="1"/>
    <col min="11784" max="11784" width="20.5546875" style="263" customWidth="1"/>
    <col min="11785" max="12032" width="9.109375" style="263"/>
    <col min="12033" max="12033" width="6.44140625" style="263" customWidth="1"/>
    <col min="12034" max="12034" width="41.88671875" style="263" customWidth="1"/>
    <col min="12035" max="12035" width="27.6640625" style="263" customWidth="1"/>
    <col min="12036" max="12036" width="23.5546875" style="263" customWidth="1"/>
    <col min="12037" max="12037" width="13.109375" style="263" customWidth="1"/>
    <col min="12038" max="12038" width="23.5546875" style="263" customWidth="1"/>
    <col min="12039" max="12039" width="10.6640625" style="263" customWidth="1"/>
    <col min="12040" max="12040" width="20.5546875" style="263" customWidth="1"/>
    <col min="12041" max="12288" width="9.109375" style="263"/>
    <col min="12289" max="12289" width="6.44140625" style="263" customWidth="1"/>
    <col min="12290" max="12290" width="41.88671875" style="263" customWidth="1"/>
    <col min="12291" max="12291" width="27.6640625" style="263" customWidth="1"/>
    <col min="12292" max="12292" width="23.5546875" style="263" customWidth="1"/>
    <col min="12293" max="12293" width="13.109375" style="263" customWidth="1"/>
    <col min="12294" max="12294" width="23.5546875" style="263" customWidth="1"/>
    <col min="12295" max="12295" width="10.6640625" style="263" customWidth="1"/>
    <col min="12296" max="12296" width="20.5546875" style="263" customWidth="1"/>
    <col min="12297" max="12544" width="9.109375" style="263"/>
    <col min="12545" max="12545" width="6.44140625" style="263" customWidth="1"/>
    <col min="12546" max="12546" width="41.88671875" style="263" customWidth="1"/>
    <col min="12547" max="12547" width="27.6640625" style="263" customWidth="1"/>
    <col min="12548" max="12548" width="23.5546875" style="263" customWidth="1"/>
    <col min="12549" max="12549" width="13.109375" style="263" customWidth="1"/>
    <col min="12550" max="12550" width="23.5546875" style="263" customWidth="1"/>
    <col min="12551" max="12551" width="10.6640625" style="263" customWidth="1"/>
    <col min="12552" max="12552" width="20.5546875" style="263" customWidth="1"/>
    <col min="12553" max="12800" width="9.109375" style="263"/>
    <col min="12801" max="12801" width="6.44140625" style="263" customWidth="1"/>
    <col min="12802" max="12802" width="41.88671875" style="263" customWidth="1"/>
    <col min="12803" max="12803" width="27.6640625" style="263" customWidth="1"/>
    <col min="12804" max="12804" width="23.5546875" style="263" customWidth="1"/>
    <col min="12805" max="12805" width="13.109375" style="263" customWidth="1"/>
    <col min="12806" max="12806" width="23.5546875" style="263" customWidth="1"/>
    <col min="12807" max="12807" width="10.6640625" style="263" customWidth="1"/>
    <col min="12808" max="12808" width="20.5546875" style="263" customWidth="1"/>
    <col min="12809" max="13056" width="9.109375" style="263"/>
    <col min="13057" max="13057" width="6.44140625" style="263" customWidth="1"/>
    <col min="13058" max="13058" width="41.88671875" style="263" customWidth="1"/>
    <col min="13059" max="13059" width="27.6640625" style="263" customWidth="1"/>
    <col min="13060" max="13060" width="23.5546875" style="263" customWidth="1"/>
    <col min="13061" max="13061" width="13.109375" style="263" customWidth="1"/>
    <col min="13062" max="13062" width="23.5546875" style="263" customWidth="1"/>
    <col min="13063" max="13063" width="10.6640625" style="263" customWidth="1"/>
    <col min="13064" max="13064" width="20.5546875" style="263" customWidth="1"/>
    <col min="13065" max="13312" width="9.109375" style="263"/>
    <col min="13313" max="13313" width="6.44140625" style="263" customWidth="1"/>
    <col min="13314" max="13314" width="41.88671875" style="263" customWidth="1"/>
    <col min="13315" max="13315" width="27.6640625" style="263" customWidth="1"/>
    <col min="13316" max="13316" width="23.5546875" style="263" customWidth="1"/>
    <col min="13317" max="13317" width="13.109375" style="263" customWidth="1"/>
    <col min="13318" max="13318" width="23.5546875" style="263" customWidth="1"/>
    <col min="13319" max="13319" width="10.6640625" style="263" customWidth="1"/>
    <col min="13320" max="13320" width="20.5546875" style="263" customWidth="1"/>
    <col min="13321" max="13568" width="9.109375" style="263"/>
    <col min="13569" max="13569" width="6.44140625" style="263" customWidth="1"/>
    <col min="13570" max="13570" width="41.88671875" style="263" customWidth="1"/>
    <col min="13571" max="13571" width="27.6640625" style="263" customWidth="1"/>
    <col min="13572" max="13572" width="23.5546875" style="263" customWidth="1"/>
    <col min="13573" max="13573" width="13.109375" style="263" customWidth="1"/>
    <col min="13574" max="13574" width="23.5546875" style="263" customWidth="1"/>
    <col min="13575" max="13575" width="10.6640625" style="263" customWidth="1"/>
    <col min="13576" max="13576" width="20.5546875" style="263" customWidth="1"/>
    <col min="13577" max="13824" width="9.109375" style="263"/>
    <col min="13825" max="13825" width="6.44140625" style="263" customWidth="1"/>
    <col min="13826" max="13826" width="41.88671875" style="263" customWidth="1"/>
    <col min="13827" max="13827" width="27.6640625" style="263" customWidth="1"/>
    <col min="13828" max="13828" width="23.5546875" style="263" customWidth="1"/>
    <col min="13829" max="13829" width="13.109375" style="263" customWidth="1"/>
    <col min="13830" max="13830" width="23.5546875" style="263" customWidth="1"/>
    <col min="13831" max="13831" width="10.6640625" style="263" customWidth="1"/>
    <col min="13832" max="13832" width="20.5546875" style="263" customWidth="1"/>
    <col min="13833" max="14080" width="9.109375" style="263"/>
    <col min="14081" max="14081" width="6.44140625" style="263" customWidth="1"/>
    <col min="14082" max="14082" width="41.88671875" style="263" customWidth="1"/>
    <col min="14083" max="14083" width="27.6640625" style="263" customWidth="1"/>
    <col min="14084" max="14084" width="23.5546875" style="263" customWidth="1"/>
    <col min="14085" max="14085" width="13.109375" style="263" customWidth="1"/>
    <col min="14086" max="14086" width="23.5546875" style="263" customWidth="1"/>
    <col min="14087" max="14087" width="10.6640625" style="263" customWidth="1"/>
    <col min="14088" max="14088" width="20.5546875" style="263" customWidth="1"/>
    <col min="14089" max="14336" width="9.109375" style="263"/>
    <col min="14337" max="14337" width="6.44140625" style="263" customWidth="1"/>
    <col min="14338" max="14338" width="41.88671875" style="263" customWidth="1"/>
    <col min="14339" max="14339" width="27.6640625" style="263" customWidth="1"/>
    <col min="14340" max="14340" width="23.5546875" style="263" customWidth="1"/>
    <col min="14341" max="14341" width="13.109375" style="263" customWidth="1"/>
    <col min="14342" max="14342" width="23.5546875" style="263" customWidth="1"/>
    <col min="14343" max="14343" width="10.6640625" style="263" customWidth="1"/>
    <col min="14344" max="14344" width="20.5546875" style="263" customWidth="1"/>
    <col min="14345" max="14592" width="9.109375" style="263"/>
    <col min="14593" max="14593" width="6.44140625" style="263" customWidth="1"/>
    <col min="14594" max="14594" width="41.88671875" style="263" customWidth="1"/>
    <col min="14595" max="14595" width="27.6640625" style="263" customWidth="1"/>
    <col min="14596" max="14596" width="23.5546875" style="263" customWidth="1"/>
    <col min="14597" max="14597" width="13.109375" style="263" customWidth="1"/>
    <col min="14598" max="14598" width="23.5546875" style="263" customWidth="1"/>
    <col min="14599" max="14599" width="10.6640625" style="263" customWidth="1"/>
    <col min="14600" max="14600" width="20.5546875" style="263" customWidth="1"/>
    <col min="14601" max="14848" width="9.109375" style="263"/>
    <col min="14849" max="14849" width="6.44140625" style="263" customWidth="1"/>
    <col min="14850" max="14850" width="41.88671875" style="263" customWidth="1"/>
    <col min="14851" max="14851" width="27.6640625" style="263" customWidth="1"/>
    <col min="14852" max="14852" width="23.5546875" style="263" customWidth="1"/>
    <col min="14853" max="14853" width="13.109375" style="263" customWidth="1"/>
    <col min="14854" max="14854" width="23.5546875" style="263" customWidth="1"/>
    <col min="14855" max="14855" width="10.6640625" style="263" customWidth="1"/>
    <col min="14856" max="14856" width="20.5546875" style="263" customWidth="1"/>
    <col min="14857" max="15104" width="9.109375" style="263"/>
    <col min="15105" max="15105" width="6.44140625" style="263" customWidth="1"/>
    <col min="15106" max="15106" width="41.88671875" style="263" customWidth="1"/>
    <col min="15107" max="15107" width="27.6640625" style="263" customWidth="1"/>
    <col min="15108" max="15108" width="23.5546875" style="263" customWidth="1"/>
    <col min="15109" max="15109" width="13.109375" style="263" customWidth="1"/>
    <col min="15110" max="15110" width="23.5546875" style="263" customWidth="1"/>
    <col min="15111" max="15111" width="10.6640625" style="263" customWidth="1"/>
    <col min="15112" max="15112" width="20.5546875" style="263" customWidth="1"/>
    <col min="15113" max="15360" width="9.109375" style="263"/>
    <col min="15361" max="15361" width="6.44140625" style="263" customWidth="1"/>
    <col min="15362" max="15362" width="41.88671875" style="263" customWidth="1"/>
    <col min="15363" max="15363" width="27.6640625" style="263" customWidth="1"/>
    <col min="15364" max="15364" width="23.5546875" style="263" customWidth="1"/>
    <col min="15365" max="15365" width="13.109375" style="263" customWidth="1"/>
    <col min="15366" max="15366" width="23.5546875" style="263" customWidth="1"/>
    <col min="15367" max="15367" width="10.6640625" style="263" customWidth="1"/>
    <col min="15368" max="15368" width="20.5546875" style="263" customWidth="1"/>
    <col min="15369" max="15616" width="9.109375" style="263"/>
    <col min="15617" max="15617" width="6.44140625" style="263" customWidth="1"/>
    <col min="15618" max="15618" width="41.88671875" style="263" customWidth="1"/>
    <col min="15619" max="15619" width="27.6640625" style="263" customWidth="1"/>
    <col min="15620" max="15620" width="23.5546875" style="263" customWidth="1"/>
    <col min="15621" max="15621" width="13.109375" style="263" customWidth="1"/>
    <col min="15622" max="15622" width="23.5546875" style="263" customWidth="1"/>
    <col min="15623" max="15623" width="10.6640625" style="263" customWidth="1"/>
    <col min="15624" max="15624" width="20.5546875" style="263" customWidth="1"/>
    <col min="15625" max="15872" width="9.109375" style="263"/>
    <col min="15873" max="15873" width="6.44140625" style="263" customWidth="1"/>
    <col min="15874" max="15874" width="41.88671875" style="263" customWidth="1"/>
    <col min="15875" max="15875" width="27.6640625" style="263" customWidth="1"/>
    <col min="15876" max="15876" width="23.5546875" style="263" customWidth="1"/>
    <col min="15877" max="15877" width="13.109375" style="263" customWidth="1"/>
    <col min="15878" max="15878" width="23.5546875" style="263" customWidth="1"/>
    <col min="15879" max="15879" width="10.6640625" style="263" customWidth="1"/>
    <col min="15880" max="15880" width="20.5546875" style="263" customWidth="1"/>
    <col min="15881" max="16128" width="9.109375" style="263"/>
    <col min="16129" max="16129" width="6.44140625" style="263" customWidth="1"/>
    <col min="16130" max="16130" width="41.88671875" style="263" customWidth="1"/>
    <col min="16131" max="16131" width="27.6640625" style="263" customWidth="1"/>
    <col min="16132" max="16132" width="23.5546875" style="263" customWidth="1"/>
    <col min="16133" max="16133" width="13.109375" style="263" customWidth="1"/>
    <col min="16134" max="16134" width="23.5546875" style="263" customWidth="1"/>
    <col min="16135" max="16135" width="10.6640625" style="263" customWidth="1"/>
    <col min="16136" max="16136" width="20.5546875" style="263" customWidth="1"/>
    <col min="16137" max="16384" width="9.109375" style="263"/>
  </cols>
  <sheetData>
    <row r="1" spans="1:14" ht="32.1" customHeight="1" x14ac:dyDescent="0.25">
      <c r="A1" s="347"/>
      <c r="B1" s="348"/>
      <c r="C1" s="349"/>
      <c r="D1" s="349"/>
      <c r="E1" s="349"/>
      <c r="F1" s="349"/>
      <c r="G1" s="349"/>
      <c r="H1" s="349"/>
      <c r="I1" s="349"/>
      <c r="J1" s="349"/>
      <c r="K1" s="349"/>
      <c r="L1" s="349"/>
      <c r="M1" s="349"/>
      <c r="N1" s="349"/>
    </row>
    <row r="2" spans="1:14" ht="15" customHeight="1" x14ac:dyDescent="0.25">
      <c r="A2" s="347"/>
      <c r="B2" s="350"/>
      <c r="C2" s="350"/>
      <c r="D2" s="349"/>
      <c r="E2" s="349"/>
      <c r="F2" s="350"/>
      <c r="G2" s="350"/>
      <c r="H2" s="350"/>
      <c r="I2" s="349"/>
      <c r="J2" s="350"/>
      <c r="K2" s="350"/>
      <c r="L2" s="350"/>
      <c r="M2" s="350"/>
      <c r="N2" s="350"/>
    </row>
    <row r="3" spans="1:14" ht="15" customHeight="1" x14ac:dyDescent="0.25">
      <c r="A3" s="347"/>
      <c r="B3" s="350"/>
      <c r="C3" s="350"/>
      <c r="D3" s="351"/>
      <c r="E3" s="349"/>
      <c r="F3" s="350"/>
      <c r="G3" s="350"/>
      <c r="H3" s="350"/>
      <c r="I3" s="349"/>
      <c r="J3" s="350"/>
      <c r="K3" s="350"/>
      <c r="L3" s="350"/>
      <c r="M3" s="349"/>
      <c r="N3" s="349"/>
    </row>
    <row r="4" spans="1:14" ht="15" customHeight="1" x14ac:dyDescent="0.25">
      <c r="A4" s="347"/>
      <c r="B4" s="350"/>
      <c r="C4" s="350"/>
      <c r="D4" s="349"/>
      <c r="E4" s="349"/>
      <c r="F4" s="349"/>
      <c r="G4" s="349"/>
      <c r="H4" s="349"/>
      <c r="I4" s="349"/>
      <c r="J4" s="350"/>
      <c r="K4" s="350"/>
      <c r="L4" s="350"/>
      <c r="M4" s="349"/>
      <c r="N4" s="349"/>
    </row>
    <row r="5" spans="1:14" ht="15" customHeight="1" x14ac:dyDescent="0.25">
      <c r="A5" s="347"/>
      <c r="B5" s="350"/>
      <c r="C5" s="350"/>
      <c r="D5" s="351"/>
      <c r="E5" s="349"/>
      <c r="F5" s="349"/>
      <c r="G5" s="349"/>
      <c r="H5" s="349"/>
      <c r="I5" s="349"/>
      <c r="J5" s="349"/>
      <c r="K5" s="349"/>
      <c r="L5" s="349"/>
      <c r="M5" s="349"/>
      <c r="N5" s="349"/>
    </row>
    <row r="6" spans="1:14" ht="15" customHeight="1" x14ac:dyDescent="0.25">
      <c r="A6" s="347"/>
      <c r="B6" s="350"/>
      <c r="C6" s="350"/>
      <c r="D6" s="350"/>
      <c r="E6" s="349"/>
      <c r="F6" s="349"/>
      <c r="G6" s="349"/>
      <c r="H6" s="349"/>
      <c r="I6" s="349"/>
      <c r="J6" s="349"/>
      <c r="K6" s="349"/>
      <c r="L6" s="349"/>
      <c r="M6" s="349"/>
      <c r="N6" s="349"/>
    </row>
    <row r="7" spans="1:14" ht="15" customHeight="1" x14ac:dyDescent="0.25">
      <c r="A7" s="347"/>
      <c r="B7" s="349"/>
      <c r="C7" s="349"/>
      <c r="D7" s="349"/>
      <c r="E7" s="349"/>
      <c r="F7" s="349"/>
      <c r="G7" s="349"/>
      <c r="H7" s="349"/>
      <c r="I7" s="349"/>
      <c r="J7" s="349"/>
      <c r="K7" s="349"/>
      <c r="L7" s="349"/>
      <c r="M7" s="349"/>
      <c r="N7" s="349"/>
    </row>
    <row r="8" spans="1:14" ht="13.8" x14ac:dyDescent="0.25">
      <c r="A8" s="347"/>
      <c r="B8" s="352"/>
      <c r="C8" s="352"/>
      <c r="D8" s="352"/>
      <c r="E8" s="352"/>
      <c r="F8" s="352"/>
      <c r="G8" s="352"/>
      <c r="H8" s="352"/>
      <c r="I8" s="352"/>
    </row>
    <row r="9" spans="1:14" ht="13.8" x14ac:dyDescent="0.25">
      <c r="A9" s="347"/>
      <c r="B9" s="352"/>
      <c r="C9" s="352"/>
      <c r="D9" s="352"/>
      <c r="E9" s="352"/>
      <c r="F9" s="352"/>
      <c r="G9" s="352"/>
      <c r="H9" s="352"/>
      <c r="I9" s="352"/>
    </row>
    <row r="10" spans="1:14" ht="13.8" x14ac:dyDescent="0.25">
      <c r="A10" s="347"/>
      <c r="B10" s="350"/>
      <c r="C10" s="350"/>
      <c r="D10" s="349"/>
      <c r="E10" s="349"/>
      <c r="F10" s="349"/>
      <c r="G10" s="349"/>
      <c r="H10" s="349"/>
      <c r="I10" s="349"/>
      <c r="J10" s="349"/>
      <c r="K10" s="349"/>
      <c r="L10" s="349"/>
      <c r="M10" s="349"/>
      <c r="N10" s="349"/>
    </row>
    <row r="11" spans="1:14" ht="13.8" x14ac:dyDescent="0.25">
      <c r="A11" s="347"/>
      <c r="B11" s="350"/>
      <c r="C11" s="350"/>
      <c r="D11" s="349"/>
      <c r="E11" s="349"/>
      <c r="F11" s="349"/>
      <c r="G11" s="349"/>
      <c r="H11" s="349"/>
      <c r="I11" s="349"/>
      <c r="J11" s="349"/>
      <c r="K11" s="349"/>
      <c r="L11" s="349"/>
      <c r="M11" s="349"/>
      <c r="N11" s="349"/>
    </row>
    <row r="12" spans="1:14" ht="13.8" x14ac:dyDescent="0.25">
      <c r="A12" s="347"/>
      <c r="B12" s="350"/>
      <c r="C12" s="350"/>
      <c r="D12" s="349"/>
      <c r="E12" s="349"/>
      <c r="F12" s="353"/>
      <c r="G12" s="349"/>
      <c r="H12" s="349"/>
      <c r="I12" s="349"/>
      <c r="J12" s="349"/>
      <c r="K12" s="349"/>
      <c r="L12" s="349"/>
      <c r="M12" s="349"/>
      <c r="N12" s="349"/>
    </row>
    <row r="13" spans="1:14" ht="13.8" x14ac:dyDescent="0.25">
      <c r="A13" s="347"/>
      <c r="B13" s="350"/>
      <c r="C13" s="350"/>
      <c r="D13" s="350"/>
      <c r="E13" s="349"/>
      <c r="F13" s="353"/>
      <c r="G13" s="349"/>
      <c r="H13" s="349"/>
      <c r="I13" s="349"/>
      <c r="J13" s="349"/>
      <c r="K13" s="349"/>
      <c r="L13" s="349"/>
      <c r="M13" s="349"/>
      <c r="N13" s="349"/>
    </row>
    <row r="14" spans="1:14" ht="13.8" x14ac:dyDescent="0.25">
      <c r="A14" s="347"/>
      <c r="B14" s="350"/>
      <c r="C14" s="350"/>
      <c r="D14" s="349"/>
      <c r="E14" s="349"/>
      <c r="F14" s="349"/>
      <c r="G14" s="349"/>
      <c r="H14" s="349"/>
      <c r="I14" s="349"/>
      <c r="J14" s="349"/>
      <c r="K14" s="349"/>
      <c r="L14" s="349"/>
      <c r="M14" s="349"/>
      <c r="N14" s="349"/>
    </row>
    <row r="15" spans="1:14" ht="13.8" x14ac:dyDescent="0.25">
      <c r="A15" s="347"/>
      <c r="B15" s="350"/>
      <c r="C15" s="350"/>
      <c r="D15" s="349"/>
      <c r="E15" s="349"/>
      <c r="F15" s="353"/>
      <c r="G15" s="349"/>
      <c r="H15" s="349"/>
      <c r="I15" s="349"/>
      <c r="J15" s="349"/>
      <c r="K15" s="349"/>
      <c r="L15" s="349"/>
      <c r="M15" s="349"/>
      <c r="N15" s="349"/>
    </row>
    <row r="16" spans="1:14" ht="13.8" x14ac:dyDescent="0.25">
      <c r="A16" s="347"/>
      <c r="B16" s="352"/>
      <c r="C16" s="352"/>
      <c r="D16" s="352"/>
      <c r="E16" s="352"/>
      <c r="F16" s="352"/>
      <c r="G16" s="352"/>
      <c r="H16" s="352"/>
      <c r="I16" s="352"/>
    </row>
    <row r="17" spans="1:9" ht="13.8" x14ac:dyDescent="0.25">
      <c r="A17" s="347"/>
      <c r="B17" s="350"/>
      <c r="C17" s="350"/>
      <c r="D17" s="352"/>
      <c r="E17" s="352"/>
      <c r="F17" s="352"/>
      <c r="G17" s="352"/>
      <c r="H17" s="352"/>
      <c r="I17" s="352"/>
    </row>
    <row r="18" spans="1:9" ht="13.8" x14ac:dyDescent="0.25">
      <c r="A18" s="347"/>
      <c r="B18" s="350"/>
      <c r="C18" s="350"/>
      <c r="D18" s="352"/>
      <c r="E18" s="352"/>
      <c r="F18" s="352"/>
      <c r="G18" s="352"/>
      <c r="H18" s="352"/>
      <c r="I18" s="352"/>
    </row>
    <row r="19" spans="1:9" ht="13.8" x14ac:dyDescent="0.25">
      <c r="A19" s="347"/>
      <c r="B19" s="350"/>
      <c r="C19" s="350"/>
      <c r="D19" s="352"/>
      <c r="E19" s="352"/>
      <c r="F19" s="352"/>
      <c r="G19" s="352"/>
      <c r="H19" s="352"/>
      <c r="I19" s="352"/>
    </row>
    <row r="20" spans="1:9" ht="13.8" x14ac:dyDescent="0.25">
      <c r="A20" s="347"/>
      <c r="B20" s="350"/>
      <c r="C20" s="350"/>
      <c r="D20" s="352"/>
      <c r="E20" s="352"/>
      <c r="F20" s="352"/>
      <c r="G20" s="352"/>
      <c r="H20" s="352"/>
      <c r="I20" s="352"/>
    </row>
    <row r="21" spans="1:9" ht="13.8" x14ac:dyDescent="0.25">
      <c r="A21" s="347"/>
      <c r="B21" s="350"/>
      <c r="C21" s="354"/>
      <c r="D21" s="352"/>
      <c r="E21" s="352"/>
      <c r="F21" s="352"/>
      <c r="G21" s="352"/>
      <c r="H21" s="352"/>
      <c r="I21" s="352"/>
    </row>
    <row r="22" spans="1:9" ht="13.8" x14ac:dyDescent="0.25">
      <c r="A22" s="347"/>
      <c r="B22" s="352"/>
      <c r="C22" s="352"/>
      <c r="D22" s="352"/>
      <c r="E22" s="352"/>
      <c r="F22" s="352"/>
      <c r="G22" s="352"/>
      <c r="H22" s="352"/>
      <c r="I22" s="352"/>
    </row>
    <row r="23" spans="1:9" ht="13.8" x14ac:dyDescent="0.25">
      <c r="A23" s="347"/>
      <c r="B23" s="350"/>
      <c r="C23" s="350"/>
      <c r="D23" s="352"/>
      <c r="E23" s="352"/>
      <c r="F23" s="352"/>
      <c r="G23" s="352"/>
      <c r="H23" s="352"/>
      <c r="I23" s="352"/>
    </row>
    <row r="24" spans="1:9" ht="13.8" x14ac:dyDescent="0.25">
      <c r="A24" s="347"/>
      <c r="B24" s="350"/>
      <c r="C24" s="350"/>
      <c r="D24" s="352"/>
      <c r="E24" s="352"/>
      <c r="F24" s="352"/>
      <c r="G24" s="352"/>
      <c r="H24" s="352"/>
      <c r="I24" s="352"/>
    </row>
    <row r="25" spans="1:9" ht="13.8" x14ac:dyDescent="0.25">
      <c r="A25" s="347"/>
      <c r="B25" s="350"/>
      <c r="C25" s="350"/>
      <c r="D25" s="352"/>
      <c r="E25" s="352"/>
      <c r="F25" s="352"/>
      <c r="G25" s="352"/>
      <c r="H25" s="352"/>
      <c r="I25" s="352"/>
    </row>
    <row r="26" spans="1:9" ht="13.8" x14ac:dyDescent="0.25">
      <c r="A26" s="347"/>
      <c r="B26" s="352"/>
      <c r="C26" s="352"/>
      <c r="D26" s="352"/>
      <c r="E26" s="352"/>
      <c r="F26" s="352"/>
      <c r="G26" s="352"/>
      <c r="H26" s="352"/>
      <c r="I26" s="352"/>
    </row>
    <row r="27" spans="1:9" ht="13.8" x14ac:dyDescent="0.25">
      <c r="A27" s="347"/>
      <c r="B27" s="350"/>
      <c r="C27" s="350"/>
      <c r="D27" s="352"/>
      <c r="E27" s="352"/>
      <c r="F27" s="352"/>
      <c r="G27" s="352"/>
      <c r="H27" s="352"/>
      <c r="I27" s="352"/>
    </row>
    <row r="28" spans="1:9" ht="13.8" x14ac:dyDescent="0.25">
      <c r="A28" s="347"/>
      <c r="B28" s="352"/>
      <c r="C28" s="352"/>
      <c r="D28" s="352"/>
      <c r="E28" s="352"/>
      <c r="F28" s="352"/>
      <c r="G28" s="352"/>
      <c r="H28" s="352"/>
      <c r="I28" s="352"/>
    </row>
    <row r="29" spans="1:9" ht="13.8" x14ac:dyDescent="0.25">
      <c r="A29" s="347"/>
      <c r="B29" s="350"/>
      <c r="C29" s="350"/>
      <c r="D29" s="352"/>
      <c r="E29" s="352"/>
      <c r="F29" s="352"/>
      <c r="G29" s="352"/>
      <c r="H29" s="352"/>
      <c r="I29" s="352"/>
    </row>
    <row r="30" spans="1:9" ht="13.8" x14ac:dyDescent="0.25">
      <c r="A30" s="347"/>
      <c r="B30" s="350"/>
      <c r="C30" s="350"/>
      <c r="D30" s="352"/>
      <c r="E30" s="352"/>
      <c r="F30" s="352"/>
      <c r="G30" s="352"/>
      <c r="H30" s="352"/>
      <c r="I30" s="352"/>
    </row>
    <row r="31" spans="1:9" ht="13.8" x14ac:dyDescent="0.25">
      <c r="A31" s="347"/>
      <c r="B31" s="350"/>
      <c r="C31" s="350"/>
      <c r="D31" s="352"/>
      <c r="E31" s="352"/>
      <c r="F31" s="352"/>
      <c r="G31" s="352"/>
      <c r="H31" s="352"/>
      <c r="I31" s="352"/>
    </row>
    <row r="32" spans="1:9" ht="13.8" x14ac:dyDescent="0.25">
      <c r="A32" s="347"/>
      <c r="B32" s="350"/>
      <c r="C32" s="350"/>
      <c r="D32" s="352"/>
      <c r="E32" s="352"/>
      <c r="F32" s="352"/>
      <c r="G32" s="352"/>
      <c r="H32" s="352"/>
      <c r="I32" s="352"/>
    </row>
    <row r="33" spans="1:9" ht="13.8" x14ac:dyDescent="0.25">
      <c r="A33" s="347"/>
      <c r="B33" s="350"/>
      <c r="C33" s="350"/>
      <c r="D33" s="350"/>
      <c r="E33" s="350"/>
      <c r="F33" s="352"/>
      <c r="G33" s="352"/>
      <c r="H33" s="352"/>
      <c r="I33" s="352"/>
    </row>
    <row r="34" spans="1:9" ht="13.8" x14ac:dyDescent="0.25">
      <c r="A34" s="347"/>
      <c r="B34" s="350"/>
      <c r="C34" s="350"/>
      <c r="D34" s="350"/>
      <c r="E34" s="349"/>
      <c r="F34" s="352"/>
      <c r="G34" s="352"/>
      <c r="H34" s="352"/>
      <c r="I34" s="352"/>
    </row>
    <row r="35" spans="1:9" ht="13.8" x14ac:dyDescent="0.25">
      <c r="A35" s="347"/>
      <c r="B35" s="350"/>
      <c r="C35" s="350"/>
      <c r="D35" s="350"/>
      <c r="E35" s="349"/>
      <c r="F35" s="352"/>
      <c r="G35" s="352"/>
      <c r="H35" s="352"/>
      <c r="I35" s="352"/>
    </row>
    <row r="36" spans="1:9" ht="13.8" x14ac:dyDescent="0.25">
      <c r="A36" s="347"/>
      <c r="B36" s="352"/>
      <c r="C36" s="352"/>
      <c r="D36" s="352"/>
      <c r="E36" s="352"/>
      <c r="F36" s="352"/>
      <c r="G36" s="352"/>
      <c r="H36" s="352"/>
      <c r="I36" s="352"/>
    </row>
    <row r="37" spans="1:9" x14ac:dyDescent="0.2">
      <c r="A37" s="347"/>
      <c r="B37" s="347"/>
      <c r="C37" s="347"/>
      <c r="D37" s="347"/>
      <c r="E37" s="347"/>
      <c r="F37" s="347"/>
    </row>
    <row r="38" spans="1:9" x14ac:dyDescent="0.2">
      <c r="A38" s="347"/>
      <c r="B38" s="347"/>
      <c r="C38" s="347"/>
      <c r="D38" s="347"/>
      <c r="E38" s="347"/>
      <c r="F38" s="347"/>
    </row>
    <row r="39" spans="1:9" x14ac:dyDescent="0.2">
      <c r="A39" s="347"/>
      <c r="B39" s="347"/>
      <c r="C39" s="347"/>
      <c r="D39" s="347"/>
      <c r="E39" s="347"/>
      <c r="F39" s="347"/>
    </row>
    <row r="40" spans="1:9" x14ac:dyDescent="0.2">
      <c r="A40" s="347"/>
      <c r="B40" s="347"/>
      <c r="C40" s="347"/>
      <c r="D40" s="347"/>
      <c r="E40" s="347"/>
      <c r="F40" s="347"/>
    </row>
    <row r="41" spans="1:9" x14ac:dyDescent="0.2">
      <c r="A41" s="347"/>
      <c r="B41" s="347"/>
      <c r="C41" s="347"/>
      <c r="D41" s="347"/>
      <c r="E41" s="347"/>
      <c r="F41" s="347"/>
    </row>
    <row r="42" spans="1:9" x14ac:dyDescent="0.2">
      <c r="A42" s="347"/>
      <c r="B42" s="347"/>
      <c r="C42" s="347"/>
      <c r="D42" s="347"/>
      <c r="E42" s="347"/>
      <c r="F42" s="347"/>
    </row>
    <row r="43" spans="1:9" x14ac:dyDescent="0.2">
      <c r="A43" s="347"/>
      <c r="B43" s="347"/>
      <c r="C43" s="347"/>
      <c r="D43" s="347"/>
      <c r="E43" s="347"/>
      <c r="F43" s="347"/>
    </row>
    <row r="44" spans="1:9" x14ac:dyDescent="0.2">
      <c r="A44" s="347"/>
      <c r="B44" s="347"/>
      <c r="C44" s="347"/>
      <c r="D44" s="347"/>
      <c r="E44" s="347"/>
      <c r="F44" s="347"/>
    </row>
    <row r="45" spans="1:9" x14ac:dyDescent="0.2">
      <c r="A45" s="347"/>
      <c r="B45" s="347"/>
      <c r="C45" s="347"/>
      <c r="D45" s="347"/>
      <c r="E45" s="347"/>
      <c r="F45" s="347"/>
    </row>
    <row r="46" spans="1:9" x14ac:dyDescent="0.2">
      <c r="A46" s="347"/>
      <c r="B46" s="347"/>
      <c r="C46" s="347"/>
      <c r="D46" s="347"/>
      <c r="E46" s="347"/>
      <c r="F46" s="347"/>
    </row>
    <row r="47" spans="1:9" x14ac:dyDescent="0.2">
      <c r="A47" s="347"/>
      <c r="B47" s="347"/>
      <c r="C47" s="347"/>
      <c r="D47" s="347"/>
      <c r="E47" s="347"/>
      <c r="F47" s="347"/>
    </row>
    <row r="48" spans="1:9" x14ac:dyDescent="0.2">
      <c r="A48" s="347"/>
      <c r="B48" s="347"/>
      <c r="C48" s="347"/>
      <c r="D48" s="347"/>
      <c r="E48" s="347"/>
      <c r="F48" s="347"/>
    </row>
    <row r="49" spans="1:8" x14ac:dyDescent="0.2">
      <c r="A49" s="347"/>
      <c r="B49" s="347"/>
      <c r="C49" s="347"/>
      <c r="D49" s="347"/>
      <c r="E49" s="347"/>
      <c r="F49" s="347"/>
    </row>
    <row r="50" spans="1:8" s="264" customFormat="1" ht="15.6" x14ac:dyDescent="0.3">
      <c r="A50" s="355"/>
      <c r="B50" s="350"/>
      <c r="C50" s="350"/>
      <c r="D50" s="349"/>
      <c r="E50" s="349"/>
      <c r="F50" s="349"/>
      <c r="G50" s="349"/>
      <c r="H50" s="349"/>
    </row>
    <row r="51" spans="1:8" s="264" customFormat="1" ht="15.6" x14ac:dyDescent="0.3">
      <c r="A51" s="355"/>
      <c r="B51" s="349"/>
      <c r="C51" s="349"/>
      <c r="D51" s="349"/>
      <c r="E51" s="349"/>
      <c r="F51" s="349"/>
      <c r="G51" s="349"/>
      <c r="H51" s="349"/>
    </row>
    <row r="52" spans="1:8" s="264" customFormat="1" ht="15.6" x14ac:dyDescent="0.3">
      <c r="A52" s="355"/>
      <c r="B52" s="349"/>
      <c r="C52" s="349"/>
      <c r="D52" s="349"/>
      <c r="E52" s="349"/>
      <c r="F52" s="349"/>
      <c r="G52" s="349"/>
      <c r="H52" s="349"/>
    </row>
    <row r="53" spans="1:8" s="264" customFormat="1" ht="15.6" x14ac:dyDescent="0.3">
      <c r="A53" s="355"/>
      <c r="B53" s="349"/>
      <c r="C53" s="349"/>
      <c r="D53" s="349"/>
      <c r="E53" s="349"/>
      <c r="F53" s="349"/>
      <c r="G53" s="349"/>
      <c r="H53" s="349"/>
    </row>
    <row r="54" spans="1:8" s="264" customFormat="1" ht="15.6" x14ac:dyDescent="0.3">
      <c r="A54" s="355"/>
      <c r="B54" s="349"/>
      <c r="C54" s="349"/>
      <c r="D54" s="349"/>
      <c r="E54" s="349"/>
      <c r="F54" s="349"/>
      <c r="G54" s="349"/>
      <c r="H54" s="349"/>
    </row>
    <row r="55" spans="1:8" s="264" customFormat="1" ht="15.6" x14ac:dyDescent="0.3">
      <c r="A55" s="355"/>
      <c r="B55" s="349"/>
      <c r="C55" s="349"/>
      <c r="D55" s="349"/>
      <c r="E55" s="349"/>
      <c r="F55" s="349"/>
      <c r="G55" s="349"/>
      <c r="H55" s="349"/>
    </row>
    <row r="56" spans="1:8" s="264" customFormat="1" ht="15.6" x14ac:dyDescent="0.3">
      <c r="A56" s="355"/>
      <c r="B56" s="349"/>
      <c r="C56" s="349"/>
      <c r="D56" s="349"/>
      <c r="E56" s="349"/>
      <c r="F56" s="349"/>
      <c r="G56" s="349"/>
      <c r="H56" s="349"/>
    </row>
    <row r="57" spans="1:8" s="264" customFormat="1" ht="15.6" x14ac:dyDescent="0.3">
      <c r="A57" s="355"/>
      <c r="B57" s="349"/>
      <c r="C57" s="349"/>
      <c r="D57" s="349"/>
      <c r="E57" s="349"/>
      <c r="F57" s="349"/>
      <c r="G57" s="349"/>
      <c r="H57" s="349"/>
    </row>
    <row r="58" spans="1:8" s="264" customFormat="1" ht="15.6" x14ac:dyDescent="0.3">
      <c r="A58" s="355"/>
      <c r="B58" s="349"/>
      <c r="C58" s="349"/>
      <c r="D58" s="349"/>
      <c r="E58" s="349"/>
      <c r="F58" s="349"/>
      <c r="G58" s="349"/>
      <c r="H58" s="349"/>
    </row>
    <row r="59" spans="1:8" s="264" customFormat="1" ht="15.6" x14ac:dyDescent="0.3">
      <c r="A59" s="355"/>
      <c r="B59" s="349"/>
      <c r="C59" s="349"/>
      <c r="D59" s="349"/>
      <c r="E59" s="349"/>
      <c r="F59" s="349"/>
      <c r="G59" s="349"/>
      <c r="H59" s="349"/>
    </row>
    <row r="60" spans="1:8" s="264" customFormat="1" ht="15.6" x14ac:dyDescent="0.3">
      <c r="A60" s="355"/>
      <c r="B60" s="349"/>
      <c r="C60" s="349"/>
      <c r="D60" s="349"/>
      <c r="E60" s="349"/>
      <c r="F60" s="349"/>
      <c r="G60" s="349"/>
      <c r="H60" s="349"/>
    </row>
    <row r="61" spans="1:8" s="264" customFormat="1" ht="15.6" x14ac:dyDescent="0.3">
      <c r="A61" s="355"/>
      <c r="B61" s="349"/>
      <c r="C61" s="349"/>
      <c r="D61" s="349"/>
      <c r="E61" s="349"/>
      <c r="F61" s="349"/>
      <c r="G61" s="349"/>
      <c r="H61" s="349"/>
    </row>
    <row r="62" spans="1:8" s="264" customFormat="1" ht="15.6" x14ac:dyDescent="0.3">
      <c r="A62" s="355"/>
      <c r="B62" s="349"/>
      <c r="C62" s="349"/>
      <c r="D62" s="349"/>
      <c r="E62" s="349"/>
      <c r="F62" s="349"/>
      <c r="G62" s="349"/>
      <c r="H62" s="349"/>
    </row>
    <row r="63" spans="1:8" s="264" customFormat="1" ht="15.6" x14ac:dyDescent="0.3">
      <c r="A63" s="355"/>
      <c r="B63" s="349"/>
      <c r="C63" s="349"/>
      <c r="D63" s="349"/>
      <c r="E63" s="349"/>
      <c r="F63" s="349"/>
      <c r="G63" s="349"/>
      <c r="H63" s="349"/>
    </row>
    <row r="64" spans="1:8" s="264" customFormat="1" ht="15.6" x14ac:dyDescent="0.3">
      <c r="A64" s="355"/>
      <c r="B64" s="349"/>
      <c r="C64" s="349"/>
      <c r="D64" s="349"/>
      <c r="E64" s="349"/>
      <c r="F64" s="349"/>
      <c r="G64" s="349"/>
      <c r="H64" s="349"/>
    </row>
    <row r="65" spans="1:8" s="264" customFormat="1" ht="15.6" x14ac:dyDescent="0.3">
      <c r="A65" s="355"/>
      <c r="B65" s="349"/>
      <c r="C65" s="349"/>
      <c r="D65" s="349"/>
      <c r="E65" s="349"/>
      <c r="F65" s="349"/>
      <c r="G65" s="349"/>
      <c r="H65" s="349"/>
    </row>
    <row r="66" spans="1:8" s="264" customFormat="1" ht="15.6" x14ac:dyDescent="0.3">
      <c r="A66" s="355"/>
      <c r="B66" s="349"/>
      <c r="C66" s="349"/>
      <c r="D66" s="349"/>
      <c r="E66" s="349"/>
      <c r="F66" s="349"/>
      <c r="G66" s="349"/>
      <c r="H66" s="349"/>
    </row>
    <row r="67" spans="1:8" s="264" customFormat="1" ht="15.6" x14ac:dyDescent="0.3">
      <c r="A67" s="355"/>
      <c r="B67" s="349"/>
      <c r="C67" s="349"/>
      <c r="D67" s="349"/>
      <c r="E67" s="349"/>
      <c r="F67" s="349"/>
      <c r="G67" s="349"/>
      <c r="H67" s="349"/>
    </row>
    <row r="68" spans="1:8" s="264" customFormat="1" ht="15.6" x14ac:dyDescent="0.3">
      <c r="A68" s="355"/>
      <c r="B68" s="349"/>
      <c r="C68" s="349"/>
      <c r="D68" s="349"/>
      <c r="E68" s="349"/>
      <c r="F68" s="349"/>
      <c r="G68" s="349"/>
      <c r="H68" s="349"/>
    </row>
    <row r="69" spans="1:8" s="264" customFormat="1" ht="15.6" x14ac:dyDescent="0.3">
      <c r="A69" s="355"/>
      <c r="B69" s="349"/>
      <c r="C69" s="349"/>
      <c r="D69" s="349"/>
      <c r="E69" s="349"/>
      <c r="F69" s="349"/>
      <c r="G69" s="349"/>
      <c r="H69" s="349"/>
    </row>
    <row r="70" spans="1:8" s="264" customFormat="1" ht="15.6" x14ac:dyDescent="0.3">
      <c r="A70" s="355"/>
      <c r="B70" s="349"/>
      <c r="C70" s="349"/>
      <c r="D70" s="349"/>
      <c r="E70" s="349"/>
      <c r="F70" s="349"/>
      <c r="G70" s="349"/>
      <c r="H70" s="349"/>
    </row>
    <row r="71" spans="1:8" s="264" customFormat="1" ht="15.6" x14ac:dyDescent="0.3">
      <c r="A71" s="355"/>
      <c r="B71" s="349"/>
      <c r="C71" s="349"/>
      <c r="D71" s="349"/>
      <c r="E71" s="349"/>
      <c r="F71" s="349"/>
      <c r="G71" s="349"/>
      <c r="H71" s="349"/>
    </row>
    <row r="72" spans="1:8" s="264" customFormat="1" ht="15.6" x14ac:dyDescent="0.3">
      <c r="A72" s="355"/>
      <c r="B72" s="349"/>
      <c r="C72" s="349"/>
      <c r="D72" s="349"/>
      <c r="E72" s="349"/>
      <c r="F72" s="349"/>
      <c r="G72" s="349"/>
      <c r="H72" s="349"/>
    </row>
    <row r="73" spans="1:8" s="264" customFormat="1" ht="15.6" x14ac:dyDescent="0.3">
      <c r="A73" s="355"/>
      <c r="B73" s="349"/>
      <c r="C73" s="349"/>
      <c r="D73" s="349"/>
      <c r="E73" s="349"/>
      <c r="F73" s="349"/>
      <c r="G73" s="349"/>
      <c r="H73" s="349"/>
    </row>
    <row r="74" spans="1:8" s="264" customFormat="1" ht="15.6" x14ac:dyDescent="0.3">
      <c r="A74" s="355"/>
      <c r="B74" s="349"/>
      <c r="C74" s="349"/>
      <c r="D74" s="349"/>
      <c r="E74" s="349"/>
      <c r="F74" s="349"/>
      <c r="G74" s="349"/>
      <c r="H74" s="349"/>
    </row>
    <row r="75" spans="1:8" s="264" customFormat="1" ht="15.6" x14ac:dyDescent="0.3">
      <c r="A75" s="355"/>
      <c r="B75" s="349"/>
      <c r="C75" s="349"/>
      <c r="D75" s="349"/>
      <c r="E75" s="349"/>
      <c r="F75" s="349"/>
      <c r="G75" s="349"/>
      <c r="H75" s="349"/>
    </row>
    <row r="76" spans="1:8" s="264" customFormat="1" ht="15.6" x14ac:dyDescent="0.3">
      <c r="A76" s="355"/>
      <c r="B76" s="349"/>
      <c r="C76" s="349"/>
      <c r="D76" s="349"/>
      <c r="E76" s="349"/>
      <c r="F76" s="349"/>
      <c r="G76" s="349"/>
      <c r="H76" s="349"/>
    </row>
    <row r="77" spans="1:8" s="264" customFormat="1" ht="15.6" x14ac:dyDescent="0.3">
      <c r="A77" s="355"/>
      <c r="B77" s="349"/>
      <c r="C77" s="349"/>
      <c r="D77" s="349"/>
      <c r="E77" s="349"/>
      <c r="F77" s="349"/>
      <c r="G77" s="349"/>
      <c r="H77" s="349"/>
    </row>
    <row r="78" spans="1:8" s="264" customFormat="1" ht="15.6" x14ac:dyDescent="0.3">
      <c r="A78" s="355"/>
      <c r="B78" s="349"/>
      <c r="C78" s="349"/>
      <c r="D78" s="349"/>
      <c r="E78" s="349"/>
      <c r="F78" s="349"/>
      <c r="G78" s="349"/>
      <c r="H78" s="349"/>
    </row>
    <row r="79" spans="1:8" s="264" customFormat="1" ht="15.6" x14ac:dyDescent="0.3">
      <c r="A79" s="355"/>
      <c r="B79" s="349"/>
      <c r="C79" s="349"/>
      <c r="D79" s="349"/>
      <c r="E79" s="349"/>
      <c r="F79" s="349"/>
      <c r="G79" s="349"/>
      <c r="H79" s="349"/>
    </row>
    <row r="80" spans="1:8" s="264" customFormat="1" ht="15.6" x14ac:dyDescent="0.3">
      <c r="A80" s="355"/>
      <c r="B80" s="349"/>
      <c r="C80" s="349"/>
      <c r="D80" s="349"/>
      <c r="E80" s="349"/>
      <c r="F80" s="349"/>
      <c r="G80" s="349"/>
      <c r="H80" s="349"/>
    </row>
    <row r="81" spans="1:8" s="264" customFormat="1" ht="15.6" x14ac:dyDescent="0.3">
      <c r="A81" s="355"/>
      <c r="B81" s="349"/>
      <c r="C81" s="349"/>
      <c r="D81" s="349"/>
      <c r="E81" s="349"/>
      <c r="F81" s="349"/>
      <c r="G81" s="349"/>
      <c r="H81" s="349"/>
    </row>
    <row r="82" spans="1:8" s="264" customFormat="1" ht="15.6" x14ac:dyDescent="0.3">
      <c r="A82" s="355"/>
      <c r="B82" s="349"/>
      <c r="C82" s="349"/>
      <c r="D82" s="349"/>
      <c r="E82" s="349"/>
      <c r="F82" s="349"/>
      <c r="G82" s="349"/>
      <c r="H82" s="349"/>
    </row>
    <row r="83" spans="1:8" s="264" customFormat="1" ht="15.6" x14ac:dyDescent="0.3">
      <c r="A83" s="355"/>
      <c r="B83" s="349"/>
      <c r="C83" s="349"/>
      <c r="D83" s="349"/>
      <c r="E83" s="349"/>
      <c r="F83" s="349"/>
      <c r="G83" s="349"/>
      <c r="H83" s="349"/>
    </row>
    <row r="84" spans="1:8" s="264" customFormat="1" ht="15.6" x14ac:dyDescent="0.3">
      <c r="A84" s="355"/>
      <c r="B84" s="349"/>
      <c r="C84" s="349"/>
      <c r="D84" s="349"/>
      <c r="E84" s="349"/>
      <c r="F84" s="349"/>
      <c r="G84" s="349"/>
      <c r="H84" s="349"/>
    </row>
    <row r="85" spans="1:8" s="264" customFormat="1" ht="15.6" x14ac:dyDescent="0.3">
      <c r="A85" s="355"/>
      <c r="B85" s="349"/>
      <c r="C85" s="349"/>
      <c r="D85" s="349"/>
      <c r="E85" s="349"/>
      <c r="F85" s="349"/>
      <c r="G85" s="349"/>
      <c r="H85" s="349"/>
    </row>
    <row r="86" spans="1:8" s="264" customFormat="1" ht="15.6" x14ac:dyDescent="0.3">
      <c r="A86" s="355"/>
      <c r="B86" s="349"/>
      <c r="C86" s="349"/>
      <c r="D86" s="349"/>
      <c r="E86" s="349"/>
      <c r="F86" s="349"/>
      <c r="G86" s="349"/>
      <c r="H86" s="349"/>
    </row>
    <row r="87" spans="1:8" s="264" customFormat="1" ht="15.6" x14ac:dyDescent="0.3">
      <c r="A87" s="355"/>
      <c r="B87" s="349"/>
      <c r="C87" s="349"/>
      <c r="D87" s="349"/>
      <c r="E87" s="349"/>
      <c r="F87" s="349"/>
      <c r="G87" s="349"/>
      <c r="H87" s="349"/>
    </row>
    <row r="88" spans="1:8" s="264" customFormat="1" ht="15.6" x14ac:dyDescent="0.3">
      <c r="A88" s="355"/>
      <c r="B88" s="349"/>
      <c r="C88" s="349"/>
      <c r="D88" s="349"/>
      <c r="E88" s="349"/>
      <c r="F88" s="349"/>
      <c r="G88" s="349"/>
      <c r="H88" s="349"/>
    </row>
    <row r="89" spans="1:8" s="264" customFormat="1" ht="15.6" x14ac:dyDescent="0.3">
      <c r="A89" s="355"/>
      <c r="B89" s="349"/>
      <c r="C89" s="349"/>
      <c r="D89" s="349"/>
      <c r="E89" s="349"/>
      <c r="F89" s="349"/>
      <c r="G89" s="349"/>
      <c r="H89" s="349"/>
    </row>
    <row r="90" spans="1:8" s="264" customFormat="1" ht="15.6" x14ac:dyDescent="0.3">
      <c r="A90" s="355"/>
      <c r="B90" s="349"/>
      <c r="C90" s="349"/>
      <c r="D90" s="349"/>
      <c r="E90" s="349"/>
      <c r="F90" s="349"/>
      <c r="G90" s="349"/>
      <c r="H90" s="349"/>
    </row>
    <row r="91" spans="1:8" s="264" customFormat="1" ht="15.6" x14ac:dyDescent="0.3">
      <c r="A91" s="355"/>
      <c r="B91" s="349"/>
      <c r="C91" s="349"/>
      <c r="D91" s="349"/>
      <c r="E91" s="349"/>
      <c r="F91" s="349"/>
      <c r="G91" s="349"/>
      <c r="H91" s="349"/>
    </row>
    <row r="92" spans="1:8" s="264" customFormat="1" ht="15.6" x14ac:dyDescent="0.3">
      <c r="A92" s="355"/>
      <c r="B92" s="349"/>
      <c r="C92" s="349"/>
      <c r="D92" s="349"/>
      <c r="E92" s="349"/>
      <c r="F92" s="349"/>
      <c r="G92" s="349"/>
      <c r="H92" s="349"/>
    </row>
    <row r="93" spans="1:8" s="264" customFormat="1" ht="15.6" x14ac:dyDescent="0.3">
      <c r="A93" s="355"/>
      <c r="B93" s="349"/>
      <c r="C93" s="349"/>
      <c r="D93" s="349"/>
      <c r="E93" s="349"/>
      <c r="F93" s="349"/>
      <c r="G93" s="349"/>
      <c r="H93" s="349"/>
    </row>
    <row r="94" spans="1:8" s="264" customFormat="1" ht="15.6" x14ac:dyDescent="0.3">
      <c r="A94" s="355"/>
      <c r="B94" s="349"/>
      <c r="C94" s="349"/>
      <c r="D94" s="349"/>
      <c r="E94" s="349"/>
      <c r="F94" s="349"/>
      <c r="G94" s="349"/>
      <c r="H94" s="349"/>
    </row>
    <row r="95" spans="1:8" s="264" customFormat="1" ht="15.6" x14ac:dyDescent="0.3">
      <c r="A95" s="355"/>
      <c r="B95" s="349"/>
      <c r="C95" s="349"/>
      <c r="D95" s="349"/>
      <c r="E95" s="349"/>
      <c r="F95" s="349"/>
      <c r="G95" s="349"/>
      <c r="H95" s="349"/>
    </row>
    <row r="96" spans="1:8" s="264" customFormat="1" ht="15.6" x14ac:dyDescent="0.3">
      <c r="A96" s="355"/>
      <c r="B96" s="349"/>
      <c r="C96" s="349"/>
      <c r="D96" s="349"/>
      <c r="E96" s="349"/>
      <c r="F96" s="349"/>
      <c r="G96" s="349"/>
      <c r="H96" s="349"/>
    </row>
    <row r="97" spans="1:8" s="264" customFormat="1" ht="15.6" x14ac:dyDescent="0.3">
      <c r="A97" s="355"/>
      <c r="B97" s="349"/>
      <c r="C97" s="349"/>
      <c r="D97" s="349"/>
      <c r="E97" s="349"/>
      <c r="F97" s="349"/>
      <c r="G97" s="349"/>
      <c r="H97" s="349"/>
    </row>
    <row r="98" spans="1:8" s="264" customFormat="1" ht="15.6" x14ac:dyDescent="0.3">
      <c r="A98" s="355"/>
      <c r="B98" s="349"/>
      <c r="C98" s="349"/>
      <c r="D98" s="349"/>
      <c r="E98" s="349"/>
      <c r="F98" s="349"/>
      <c r="G98" s="349"/>
      <c r="H98" s="349"/>
    </row>
    <row r="99" spans="1:8" s="264" customFormat="1" ht="15.6" x14ac:dyDescent="0.3">
      <c r="A99" s="355"/>
      <c r="B99" s="350"/>
      <c r="C99" s="350"/>
      <c r="D99" s="350"/>
      <c r="E99" s="350"/>
      <c r="F99" s="349"/>
      <c r="G99" s="349"/>
      <c r="H99" s="349"/>
    </row>
    <row r="100" spans="1:8" s="264" customFormat="1" ht="15.6" x14ac:dyDescent="0.3">
      <c r="A100" s="355"/>
      <c r="B100" s="350"/>
      <c r="C100" s="350"/>
      <c r="D100" s="350"/>
      <c r="E100" s="350"/>
      <c r="F100" s="349"/>
      <c r="G100" s="349"/>
      <c r="H100" s="349"/>
    </row>
    <row r="101" spans="1:8" s="264" customFormat="1" ht="15.6" x14ac:dyDescent="0.3">
      <c r="A101" s="355"/>
      <c r="B101" s="350"/>
      <c r="C101" s="350"/>
      <c r="D101" s="350"/>
      <c r="E101" s="350"/>
      <c r="F101" s="349"/>
      <c r="G101" s="349"/>
      <c r="H101" s="349"/>
    </row>
    <row r="102" spans="1:8" s="264" customFormat="1" ht="15.6" x14ac:dyDescent="0.3">
      <c r="A102" s="355"/>
      <c r="B102" s="350"/>
      <c r="C102" s="350"/>
      <c r="D102" s="350"/>
      <c r="E102" s="350"/>
      <c r="F102" s="349"/>
      <c r="G102" s="349"/>
      <c r="H102" s="349"/>
    </row>
    <row r="103" spans="1:8" s="264" customFormat="1" ht="15.6" x14ac:dyDescent="0.3">
      <c r="A103" s="355"/>
      <c r="B103" s="350"/>
      <c r="C103" s="350"/>
      <c r="D103" s="350"/>
      <c r="E103" s="350"/>
      <c r="F103" s="349"/>
      <c r="G103" s="349"/>
      <c r="H103" s="349"/>
    </row>
    <row r="104" spans="1:8" s="264" customFormat="1" ht="15.6" x14ac:dyDescent="0.3">
      <c r="A104" s="355"/>
      <c r="B104" s="350"/>
      <c r="C104" s="350"/>
      <c r="D104" s="350"/>
      <c r="E104" s="350"/>
      <c r="F104" s="349"/>
      <c r="G104" s="349"/>
      <c r="H104" s="349"/>
    </row>
    <row r="105" spans="1:8" s="264" customFormat="1" ht="15.6" x14ac:dyDescent="0.3">
      <c r="A105" s="355"/>
      <c r="B105" s="350"/>
      <c r="C105" s="350"/>
      <c r="D105" s="350"/>
      <c r="E105" s="350"/>
      <c r="F105" s="349"/>
      <c r="G105" s="349"/>
      <c r="H105" s="349"/>
    </row>
    <row r="106" spans="1:8" s="264" customFormat="1" ht="15.6" x14ac:dyDescent="0.3">
      <c r="A106" s="355"/>
      <c r="B106" s="350"/>
      <c r="C106" s="350"/>
      <c r="D106" s="350"/>
      <c r="E106" s="350"/>
      <c r="F106" s="349"/>
      <c r="G106" s="349"/>
      <c r="H106" s="349"/>
    </row>
    <row r="107" spans="1:8" s="264" customFormat="1" ht="15.6" x14ac:dyDescent="0.3">
      <c r="A107" s="355"/>
      <c r="B107" s="350"/>
      <c r="C107" s="350"/>
      <c r="D107" s="350"/>
      <c r="E107" s="350"/>
      <c r="F107" s="349"/>
      <c r="G107" s="349"/>
      <c r="H107" s="349"/>
    </row>
    <row r="108" spans="1:8" s="264" customFormat="1" ht="15.6" x14ac:dyDescent="0.3">
      <c r="A108" s="355"/>
      <c r="B108" s="350"/>
      <c r="C108" s="350"/>
      <c r="D108" s="350"/>
      <c r="E108" s="350"/>
      <c r="F108" s="349"/>
      <c r="G108" s="349"/>
      <c r="H108" s="349"/>
    </row>
    <row r="109" spans="1:8" s="264" customFormat="1" ht="15.6" x14ac:dyDescent="0.3">
      <c r="A109" s="355"/>
      <c r="B109" s="350"/>
      <c r="C109" s="350"/>
      <c r="D109" s="350"/>
      <c r="E109" s="350"/>
      <c r="F109" s="349"/>
      <c r="G109" s="349"/>
      <c r="H109" s="349"/>
    </row>
    <row r="110" spans="1:8" s="264" customFormat="1" ht="15.6" x14ac:dyDescent="0.3">
      <c r="A110" s="355"/>
      <c r="B110" s="350"/>
      <c r="C110" s="350"/>
      <c r="D110" s="350"/>
      <c r="E110" s="350"/>
      <c r="F110" s="349"/>
      <c r="G110" s="349"/>
      <c r="H110" s="349"/>
    </row>
    <row r="111" spans="1:8" s="264" customFormat="1" ht="15.6" x14ac:dyDescent="0.3">
      <c r="A111" s="355"/>
      <c r="B111" s="350"/>
      <c r="C111" s="350"/>
      <c r="D111" s="350"/>
      <c r="E111" s="350"/>
      <c r="F111" s="349"/>
      <c r="G111" s="349"/>
      <c r="H111" s="349"/>
    </row>
    <row r="112" spans="1:8" s="264" customFormat="1" ht="15.6" x14ac:dyDescent="0.3">
      <c r="A112" s="355"/>
      <c r="B112" s="350"/>
      <c r="C112" s="350"/>
      <c r="D112" s="350"/>
      <c r="E112" s="350"/>
      <c r="F112" s="349"/>
      <c r="G112" s="349"/>
      <c r="H112" s="349"/>
    </row>
    <row r="113" spans="1:8" s="264" customFormat="1" ht="15.6" x14ac:dyDescent="0.3">
      <c r="A113" s="355"/>
      <c r="B113" s="350"/>
      <c r="C113" s="350"/>
      <c r="D113" s="350"/>
      <c r="E113" s="350"/>
      <c r="F113" s="349"/>
      <c r="G113" s="349"/>
      <c r="H113" s="349"/>
    </row>
    <row r="114" spans="1:8" s="264" customFormat="1" ht="15.6" x14ac:dyDescent="0.3">
      <c r="A114" s="355"/>
      <c r="B114" s="350"/>
      <c r="C114" s="350"/>
      <c r="D114" s="350"/>
      <c r="E114" s="350"/>
      <c r="F114" s="349"/>
      <c r="G114" s="349"/>
      <c r="H114" s="349"/>
    </row>
    <row r="115" spans="1:8" s="264" customFormat="1" ht="15.6" x14ac:dyDescent="0.3">
      <c r="A115" s="355"/>
      <c r="B115" s="350"/>
      <c r="C115" s="350"/>
      <c r="D115" s="350"/>
      <c r="E115" s="350"/>
      <c r="F115" s="349"/>
      <c r="G115" s="349"/>
      <c r="H115" s="349"/>
    </row>
    <row r="116" spans="1:8" s="264" customFormat="1" ht="15.6" x14ac:dyDescent="0.3">
      <c r="A116" s="355"/>
      <c r="B116" s="350"/>
      <c r="C116" s="350"/>
      <c r="D116" s="350"/>
      <c r="E116" s="350"/>
      <c r="F116" s="349"/>
      <c r="G116" s="349"/>
      <c r="H116" s="349"/>
    </row>
    <row r="117" spans="1:8" s="264" customFormat="1" ht="15.6" x14ac:dyDescent="0.3">
      <c r="A117" s="355"/>
      <c r="B117" s="350"/>
      <c r="C117" s="350"/>
      <c r="D117" s="350"/>
      <c r="E117" s="350"/>
      <c r="F117" s="349"/>
      <c r="G117" s="349"/>
      <c r="H117" s="349"/>
    </row>
    <row r="118" spans="1:8" s="264" customFormat="1" ht="15.6" x14ac:dyDescent="0.3">
      <c r="A118" s="355"/>
      <c r="B118" s="350"/>
      <c r="C118" s="350"/>
      <c r="D118" s="350"/>
      <c r="E118" s="350"/>
      <c r="F118" s="349"/>
      <c r="G118" s="349"/>
      <c r="H118" s="349"/>
    </row>
    <row r="119" spans="1:8" s="264" customFormat="1" ht="15.6" x14ac:dyDescent="0.3">
      <c r="A119" s="355"/>
      <c r="B119" s="350"/>
      <c r="C119" s="350"/>
      <c r="D119" s="350"/>
      <c r="E119" s="350"/>
      <c r="F119" s="349"/>
      <c r="G119" s="349"/>
      <c r="H119" s="349"/>
    </row>
    <row r="120" spans="1:8" s="264" customFormat="1" ht="15.6" x14ac:dyDescent="0.3">
      <c r="A120" s="355"/>
      <c r="B120" s="350"/>
      <c r="C120" s="350"/>
      <c r="D120" s="350"/>
      <c r="E120" s="350"/>
      <c r="F120" s="349"/>
      <c r="G120" s="349"/>
      <c r="H120" s="349"/>
    </row>
    <row r="121" spans="1:8" s="264" customFormat="1" ht="15.6" x14ac:dyDescent="0.3">
      <c r="A121" s="355"/>
      <c r="B121" s="350"/>
      <c r="C121" s="350"/>
      <c r="D121" s="350"/>
      <c r="E121" s="350"/>
      <c r="F121" s="349"/>
      <c r="G121" s="349"/>
      <c r="H121" s="349"/>
    </row>
    <row r="122" spans="1:8" s="264" customFormat="1" ht="15.6" x14ac:dyDescent="0.3">
      <c r="A122" s="355"/>
      <c r="B122" s="350"/>
      <c r="C122" s="350"/>
      <c r="D122" s="350"/>
      <c r="E122" s="350"/>
      <c r="F122" s="349"/>
      <c r="G122" s="349"/>
      <c r="H122" s="349"/>
    </row>
    <row r="123" spans="1:8" s="264" customFormat="1" ht="15.6" x14ac:dyDescent="0.3">
      <c r="A123" s="355"/>
      <c r="B123" s="350"/>
      <c r="C123" s="350"/>
      <c r="D123" s="350"/>
      <c r="E123" s="350"/>
      <c r="F123" s="349"/>
      <c r="G123" s="349"/>
      <c r="H123" s="349"/>
    </row>
    <row r="125" spans="1:8" x14ac:dyDescent="0.2">
      <c r="C125" s="356"/>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Normal="10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4.6640625" style="5" customWidth="1"/>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4"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44428</v>
      </c>
      <c r="G20" s="29" t="s">
        <v>12</v>
      </c>
      <c r="H20" s="315"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315" t="s">
        <v>8</v>
      </c>
      <c r="Q21" s="29"/>
      <c r="R21" s="29"/>
      <c r="S21" s="316"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44428</v>
      </c>
      <c r="G24" s="29" t="s">
        <v>12</v>
      </c>
      <c r="H24" s="315"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c r="G30" s="29" t="s">
        <v>15</v>
      </c>
      <c r="H30" s="315"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c r="G35" s="29" t="s">
        <v>17</v>
      </c>
      <c r="H35" s="315"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315" t="s">
        <v>20</v>
      </c>
      <c r="Q37" s="29"/>
      <c r="R37" s="29"/>
      <c r="S37" s="316"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c r="G42" s="29" t="s">
        <v>17</v>
      </c>
      <c r="H42" s="315"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315" t="s">
        <v>10</v>
      </c>
      <c r="P80" s="29"/>
      <c r="Q80" s="317"/>
      <c r="R80" s="316"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316"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315"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562</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316" t="s">
        <v>535</v>
      </c>
      <c r="S98" s="29"/>
      <c r="T98" s="29"/>
      <c r="U98" s="29"/>
      <c r="V98" s="29"/>
      <c r="W98" s="18"/>
    </row>
    <row r="99" spans="1:23" ht="14.4" x14ac:dyDescent="0.3">
      <c r="A99" s="7"/>
      <c r="B99" s="14"/>
      <c r="C99" s="29"/>
      <c r="D99" s="29"/>
      <c r="E99" s="29"/>
      <c r="F99" s="29"/>
      <c r="G99" s="29"/>
      <c r="H99" s="29"/>
      <c r="I99" s="29"/>
      <c r="J99" s="18"/>
      <c r="K99" s="14"/>
      <c r="L99" s="29"/>
      <c r="M99" s="29"/>
      <c r="N99" s="35"/>
      <c r="O99" s="315" t="s">
        <v>14</v>
      </c>
      <c r="P99" s="29"/>
      <c r="Q99" s="29"/>
      <c r="R99" s="316"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315" t="s">
        <v>25</v>
      </c>
      <c r="D103" s="29"/>
      <c r="E103" s="29"/>
      <c r="F103" s="29"/>
      <c r="G103" s="316"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319"/>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83" location="'PM-KV-03-01'!B114" display="Összefoglalás 11.pont" xr:uid="{00000000-0004-0000-0100-000009000000}"/>
    <hyperlink ref="G103" location="'PM-KV-03-01'!B114" display="Összefoglalás 11.pont" xr:uid="{7DC14935-1695-4C9E-8051-F5A0053215AE}"/>
  </hyperlinks>
  <pageMargins left="0.70866141732283472" right="0.70866141732283472" top="0.55118110236220474" bottom="0.19685039370078741" header="0.31496062992125984" footer="0.31496062992125984"/>
  <pageSetup paperSize="9" scale="60"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39"/>
  <sheetViews>
    <sheetView showGridLines="0" zoomScale="108" zoomScaleNormal="108"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2" t="s">
        <v>29</v>
      </c>
      <c r="G1" s="43" t="s">
        <v>1</v>
      </c>
      <c r="H1" s="5">
        <f>Alapa!C1</f>
        <v>0</v>
      </c>
      <c r="J1" s="44" t="s">
        <v>2</v>
      </c>
    </row>
    <row r="2" spans="2:10" ht="15.6" x14ac:dyDescent="0.3">
      <c r="J2" s="45" t="s">
        <v>3</v>
      </c>
    </row>
    <row r="3" spans="2:10" ht="20.399999999999999" x14ac:dyDescent="0.35">
      <c r="B3" s="46"/>
      <c r="C3" s="47"/>
      <c r="D3" s="47"/>
      <c r="E3" s="47"/>
      <c r="F3" s="47"/>
      <c r="G3" s="47"/>
      <c r="H3" s="48"/>
      <c r="I3" s="49"/>
    </row>
    <row r="4" spans="2:10" ht="15.75" customHeight="1" x14ac:dyDescent="0.3">
      <c r="B4" s="483" t="s">
        <v>30</v>
      </c>
      <c r="C4" s="483"/>
      <c r="D4" s="483"/>
      <c r="E4" s="483"/>
      <c r="F4" s="483"/>
      <c r="G4" s="483"/>
      <c r="H4" s="483"/>
      <c r="I4" s="483"/>
    </row>
    <row r="5" spans="2:10" ht="96.75" customHeight="1" x14ac:dyDescent="0.3">
      <c r="B5" s="484" t="s">
        <v>611</v>
      </c>
      <c r="C5" s="484"/>
      <c r="D5" s="484"/>
      <c r="E5" s="484"/>
      <c r="F5" s="484"/>
      <c r="G5" s="484"/>
      <c r="H5" s="484"/>
      <c r="I5" s="484"/>
    </row>
    <row r="6" spans="2:10" ht="112.5" customHeight="1" x14ac:dyDescent="0.3">
      <c r="B6" s="406"/>
      <c r="C6" s="486" t="s">
        <v>612</v>
      </c>
      <c r="D6" s="486"/>
      <c r="E6" s="486"/>
      <c r="F6" s="486"/>
      <c r="G6" s="486"/>
      <c r="H6" s="486"/>
      <c r="I6" s="406"/>
    </row>
    <row r="7" spans="2:10" ht="12.9" customHeight="1" x14ac:dyDescent="0.3">
      <c r="B7" s="50"/>
      <c r="C7" s="46"/>
      <c r="D7" s="46"/>
      <c r="E7" s="46"/>
      <c r="F7" s="46"/>
      <c r="G7" s="46"/>
      <c r="H7" s="46"/>
      <c r="I7" s="46"/>
    </row>
    <row r="8" spans="2:10" ht="15" customHeight="1" x14ac:dyDescent="0.3">
      <c r="B8" s="51" t="s">
        <v>32</v>
      </c>
      <c r="C8" s="52" t="s">
        <v>33</v>
      </c>
      <c r="D8" s="46"/>
      <c r="E8" s="46"/>
      <c r="F8" s="46"/>
      <c r="G8" s="46"/>
      <c r="H8" s="46"/>
      <c r="I8" s="46"/>
    </row>
    <row r="9" spans="2:10" ht="15" customHeight="1" x14ac:dyDescent="0.3">
      <c r="B9" s="50"/>
      <c r="C9" s="53" t="s">
        <v>34</v>
      </c>
      <c r="D9" s="46"/>
      <c r="E9" s="46"/>
      <c r="F9" s="46"/>
      <c r="G9" s="46"/>
      <c r="H9" s="46"/>
      <c r="I9" s="46"/>
    </row>
    <row r="10" spans="2:10" ht="12.9" hidden="1" customHeight="1" x14ac:dyDescent="0.3">
      <c r="B10" s="50"/>
      <c r="C10" s="54" t="s">
        <v>35</v>
      </c>
      <c r="D10" s="46"/>
      <c r="E10" s="46"/>
      <c r="F10" s="46"/>
      <c r="G10" s="46"/>
      <c r="H10" s="46"/>
      <c r="I10" s="46"/>
    </row>
    <row r="11" spans="2:10" ht="80.25" customHeight="1" x14ac:dyDescent="0.3">
      <c r="B11" s="50"/>
      <c r="C11" s="479" t="s">
        <v>580</v>
      </c>
      <c r="D11" s="479"/>
      <c r="E11" s="479"/>
      <c r="F11" s="479"/>
      <c r="G11" s="479"/>
      <c r="H11" s="479"/>
      <c r="I11" s="46"/>
    </row>
    <row r="12" spans="2:10" ht="57" customHeight="1" x14ac:dyDescent="0.3">
      <c r="B12" s="50"/>
      <c r="C12" s="479" t="s">
        <v>761</v>
      </c>
      <c r="D12" s="479"/>
      <c r="E12" s="479"/>
      <c r="F12" s="479"/>
      <c r="G12" s="479"/>
      <c r="H12" s="479"/>
      <c r="I12" s="46"/>
    </row>
    <row r="13" spans="2:10" ht="5.4" customHeight="1" x14ac:dyDescent="0.3">
      <c r="B13" s="50"/>
      <c r="C13" s="388"/>
      <c r="D13" s="388"/>
      <c r="E13" s="388"/>
      <c r="F13" s="388"/>
      <c r="G13" s="388"/>
      <c r="H13" s="388"/>
      <c r="I13" s="46"/>
    </row>
    <row r="14" spans="2:10" s="391" customFormat="1" ht="30.75" customHeight="1" x14ac:dyDescent="0.3">
      <c r="B14" s="389"/>
      <c r="C14" s="482" t="s">
        <v>762</v>
      </c>
      <c r="D14" s="481"/>
      <c r="E14" s="481"/>
      <c r="F14" s="481"/>
      <c r="G14" s="481"/>
      <c r="H14" s="481"/>
      <c r="I14" s="390"/>
    </row>
    <row r="15" spans="2:10" ht="3.75" customHeight="1" x14ac:dyDescent="0.3">
      <c r="B15" s="50"/>
      <c r="C15" s="448"/>
      <c r="D15" s="448"/>
      <c r="E15" s="448"/>
      <c r="F15" s="448"/>
      <c r="G15" s="448"/>
      <c r="H15" s="448"/>
      <c r="I15" s="46"/>
    </row>
    <row r="16" spans="2:10" s="391" customFormat="1" ht="30.75" customHeight="1" x14ac:dyDescent="0.3">
      <c r="B16" s="389"/>
      <c r="C16" s="481" t="s">
        <v>763</v>
      </c>
      <c r="D16" s="481"/>
      <c r="E16" s="481"/>
      <c r="F16" s="481"/>
      <c r="G16" s="481"/>
      <c r="H16" s="481"/>
      <c r="I16" s="390"/>
    </row>
    <row r="17" spans="2:9" ht="5.25" customHeight="1" x14ac:dyDescent="0.3">
      <c r="B17" s="55"/>
      <c r="C17" s="57"/>
      <c r="D17" s="57"/>
      <c r="E17" s="57"/>
      <c r="F17" s="57"/>
      <c r="G17" s="57"/>
      <c r="H17" s="57"/>
      <c r="I17" s="56"/>
    </row>
    <row r="18" spans="2:9" ht="113.25" customHeight="1" x14ac:dyDescent="0.25">
      <c r="B18" s="60" t="s">
        <v>581</v>
      </c>
      <c r="C18" s="480" t="s">
        <v>600</v>
      </c>
      <c r="D18" s="480"/>
      <c r="E18" s="480"/>
      <c r="F18" s="480"/>
      <c r="G18" s="480"/>
      <c r="H18" s="480"/>
      <c r="I18" s="46"/>
    </row>
    <row r="19" spans="2:9" ht="150.75" customHeight="1" x14ac:dyDescent="0.25">
      <c r="B19" s="60" t="s">
        <v>582</v>
      </c>
      <c r="C19" s="480" t="s">
        <v>601</v>
      </c>
      <c r="D19" s="480"/>
      <c r="E19" s="480"/>
      <c r="F19" s="480"/>
      <c r="G19" s="480"/>
      <c r="H19" s="480"/>
      <c r="I19" s="46"/>
    </row>
    <row r="20" spans="2:9" ht="5.25" customHeight="1" x14ac:dyDescent="0.3">
      <c r="B20" s="55"/>
      <c r="C20" s="57"/>
      <c r="D20" s="57"/>
      <c r="E20" s="57"/>
      <c r="F20" s="57"/>
      <c r="G20" s="57"/>
      <c r="H20" s="57"/>
      <c r="I20" s="56"/>
    </row>
    <row r="21" spans="2:9" ht="18.75" customHeight="1" x14ac:dyDescent="0.3">
      <c r="B21" s="50"/>
      <c r="C21" s="478" t="s">
        <v>36</v>
      </c>
      <c r="D21" s="478"/>
      <c r="E21" s="478"/>
      <c r="F21" s="478"/>
      <c r="G21" s="478"/>
      <c r="H21" s="478"/>
      <c r="I21" s="58"/>
    </row>
    <row r="22" spans="2:9" ht="18.75" customHeight="1" x14ac:dyDescent="0.3">
      <c r="B22" s="50"/>
      <c r="C22" s="59"/>
      <c r="D22" s="59"/>
      <c r="E22" s="59"/>
      <c r="F22" s="59"/>
      <c r="G22" s="59"/>
      <c r="H22" s="59"/>
      <c r="I22" s="58"/>
    </row>
    <row r="23" spans="2:9" ht="32.25" customHeight="1" x14ac:dyDescent="0.25">
      <c r="B23" s="60" t="s">
        <v>37</v>
      </c>
      <c r="C23" s="485" t="s">
        <v>602</v>
      </c>
      <c r="D23" s="485"/>
      <c r="E23" s="485"/>
      <c r="F23" s="485"/>
      <c r="G23" s="485"/>
      <c r="H23" s="485"/>
      <c r="I23" s="46"/>
    </row>
    <row r="24" spans="2:9" ht="9" customHeight="1" x14ac:dyDescent="0.3">
      <c r="B24" s="50"/>
      <c r="C24" s="53"/>
      <c r="D24" s="46"/>
      <c r="E24" s="46"/>
      <c r="F24" s="46"/>
      <c r="G24" s="46"/>
      <c r="H24" s="46"/>
      <c r="I24" s="46"/>
    </row>
    <row r="25" spans="2:9" ht="55.5" customHeight="1" x14ac:dyDescent="0.3">
      <c r="B25" s="50"/>
      <c r="C25" s="474" t="s">
        <v>630</v>
      </c>
      <c r="D25" s="474"/>
      <c r="E25" s="474"/>
      <c r="F25" s="474"/>
      <c r="G25" s="474"/>
      <c r="H25" s="474"/>
      <c r="I25" s="46"/>
    </row>
    <row r="26" spans="2:9" ht="18" customHeight="1" x14ac:dyDescent="0.3">
      <c r="B26" s="50"/>
      <c r="C26" s="46"/>
      <c r="D26" s="46"/>
      <c r="E26" s="46"/>
      <c r="F26" s="46"/>
      <c r="G26" s="46"/>
      <c r="H26" s="46"/>
      <c r="I26" s="46"/>
    </row>
    <row r="27" spans="2:9" ht="16.5" customHeight="1" x14ac:dyDescent="0.3">
      <c r="B27" s="50"/>
      <c r="C27" s="478" t="s">
        <v>38</v>
      </c>
      <c r="D27" s="478"/>
      <c r="E27" s="478"/>
      <c r="F27" s="478"/>
      <c r="G27" s="478"/>
      <c r="H27" s="478"/>
      <c r="I27" s="46"/>
    </row>
    <row r="28" spans="2:9" ht="18.75" customHeight="1" x14ac:dyDescent="0.3">
      <c r="B28" s="50"/>
      <c r="C28" s="59"/>
      <c r="D28" s="59"/>
      <c r="E28" s="59"/>
      <c r="F28" s="59"/>
      <c r="G28" s="59"/>
      <c r="H28" s="59"/>
      <c r="I28" s="58"/>
    </row>
    <row r="29" spans="2:9" ht="20.25" customHeight="1" x14ac:dyDescent="0.3">
      <c r="B29" s="51" t="s">
        <v>39</v>
      </c>
      <c r="C29" s="52" t="s">
        <v>603</v>
      </c>
      <c r="D29" s="46"/>
      <c r="E29" s="46"/>
      <c r="F29" s="46"/>
      <c r="G29" s="46"/>
      <c r="H29" s="46"/>
      <c r="I29" s="46"/>
    </row>
    <row r="30" spans="2:9" ht="18" customHeight="1" x14ac:dyDescent="0.3">
      <c r="B30" s="50"/>
      <c r="C30" s="53" t="s">
        <v>40</v>
      </c>
      <c r="D30" s="46"/>
      <c r="E30" s="46"/>
      <c r="F30" s="46"/>
      <c r="G30" s="46"/>
      <c r="H30" s="46"/>
      <c r="I30" s="46"/>
    </row>
    <row r="31" spans="2:9" ht="45" customHeight="1" x14ac:dyDescent="0.3">
      <c r="B31" s="50"/>
      <c r="C31" s="475" t="s">
        <v>41</v>
      </c>
      <c r="D31" s="475"/>
      <c r="E31" s="475"/>
      <c r="F31" s="475"/>
      <c r="G31" s="475"/>
      <c r="H31" s="475"/>
      <c r="I31" s="46"/>
    </row>
    <row r="32" spans="2:9" ht="27.75" customHeight="1" x14ac:dyDescent="0.3">
      <c r="B32" s="50"/>
      <c r="C32" s="475" t="s">
        <v>613</v>
      </c>
      <c r="D32" s="475"/>
      <c r="E32" s="475"/>
      <c r="F32" s="475"/>
      <c r="G32" s="475"/>
      <c r="H32" s="475"/>
      <c r="I32" s="46"/>
    </row>
    <row r="33" spans="2:9" ht="49.8" customHeight="1" x14ac:dyDescent="0.3">
      <c r="B33" s="50"/>
      <c r="C33" s="488" t="s">
        <v>764</v>
      </c>
      <c r="D33" s="489"/>
      <c r="E33" s="489"/>
      <c r="F33" s="489"/>
      <c r="G33" s="489"/>
      <c r="H33" s="489"/>
      <c r="I33" s="46"/>
    </row>
    <row r="34" spans="2:9" ht="79.8" customHeight="1" x14ac:dyDescent="0.3">
      <c r="B34" s="50"/>
      <c r="C34" s="475" t="s">
        <v>765</v>
      </c>
      <c r="D34" s="475"/>
      <c r="E34" s="475"/>
      <c r="F34" s="475"/>
      <c r="G34" s="475"/>
      <c r="H34" s="475"/>
      <c r="I34" s="46"/>
    </row>
    <row r="35" spans="2:9" ht="8.25" customHeight="1" x14ac:dyDescent="0.3">
      <c r="B35" s="50"/>
      <c r="C35" s="428"/>
      <c r="D35" s="428"/>
      <c r="E35" s="428"/>
      <c r="F35" s="428"/>
      <c r="G35" s="428"/>
      <c r="H35" s="428"/>
      <c r="I35" s="46"/>
    </row>
    <row r="36" spans="2:9" ht="17.25" customHeight="1" x14ac:dyDescent="0.3">
      <c r="B36" s="55"/>
      <c r="C36" s="472" t="s">
        <v>659</v>
      </c>
      <c r="D36" s="472"/>
      <c r="E36" s="472"/>
      <c r="F36" s="472"/>
      <c r="G36" s="472"/>
      <c r="H36" s="472"/>
      <c r="I36" s="55"/>
    </row>
    <row r="37" spans="2:9" ht="8.25" customHeight="1" x14ac:dyDescent="0.3">
      <c r="B37" s="50"/>
      <c r="C37" s="428"/>
      <c r="D37" s="428"/>
      <c r="E37" s="428"/>
      <c r="F37" s="428"/>
      <c r="G37" s="428"/>
      <c r="H37" s="428"/>
      <c r="I37" s="46"/>
    </row>
    <row r="38" spans="2:9" ht="17.25" customHeight="1" x14ac:dyDescent="0.3">
      <c r="B38" s="55"/>
      <c r="C38" s="472" t="s">
        <v>657</v>
      </c>
      <c r="D38" s="472"/>
      <c r="E38" s="472"/>
      <c r="F38" s="472"/>
      <c r="G38" s="472"/>
      <c r="H38" s="472"/>
      <c r="I38" s="55"/>
    </row>
    <row r="39" spans="2:9" ht="8.25" customHeight="1" x14ac:dyDescent="0.3">
      <c r="B39" s="51"/>
      <c r="C39" s="46"/>
      <c r="D39" s="46"/>
      <c r="E39" s="46"/>
      <c r="F39" s="46"/>
      <c r="G39" s="46"/>
      <c r="H39" s="46"/>
      <c r="I39" s="46"/>
    </row>
    <row r="40" spans="2:9" ht="17.25" customHeight="1" x14ac:dyDescent="0.3">
      <c r="B40" s="55"/>
      <c r="C40" s="472" t="s">
        <v>658</v>
      </c>
      <c r="D40" s="472"/>
      <c r="E40" s="472"/>
      <c r="F40" s="472"/>
      <c r="G40" s="472"/>
      <c r="H40" s="472"/>
      <c r="I40" s="55"/>
    </row>
    <row r="41" spans="2:9" ht="8.25" customHeight="1" x14ac:dyDescent="0.3">
      <c r="B41" s="51"/>
      <c r="C41" s="46"/>
      <c r="D41" s="46"/>
      <c r="E41" s="46"/>
      <c r="F41" s="46"/>
      <c r="G41" s="46"/>
      <c r="H41" s="46"/>
      <c r="I41" s="46"/>
    </row>
    <row r="42" spans="2:9" ht="17.25" customHeight="1" x14ac:dyDescent="0.3">
      <c r="B42" s="55"/>
      <c r="C42" s="472" t="s">
        <v>666</v>
      </c>
      <c r="D42" s="490"/>
      <c r="E42" s="490"/>
      <c r="F42" s="490"/>
      <c r="G42" s="490"/>
      <c r="H42" s="490"/>
      <c r="I42" s="55"/>
    </row>
    <row r="43" spans="2:9" ht="8.25" customHeight="1" x14ac:dyDescent="0.3">
      <c r="B43" s="51"/>
      <c r="C43" s="46"/>
      <c r="D43" s="46"/>
      <c r="E43" s="46"/>
      <c r="F43" s="46"/>
      <c r="G43" s="46"/>
      <c r="H43" s="46"/>
      <c r="I43" s="46"/>
    </row>
    <row r="44" spans="2:9" ht="17.25" customHeight="1" x14ac:dyDescent="0.3">
      <c r="B44" s="55"/>
      <c r="C44" s="478" t="s">
        <v>42</v>
      </c>
      <c r="D44" s="478"/>
      <c r="E44" s="478"/>
      <c r="F44" s="478"/>
      <c r="G44" s="478"/>
      <c r="H44" s="478"/>
      <c r="I44" s="55"/>
    </row>
    <row r="45" spans="2:9" ht="8.25" customHeight="1" x14ac:dyDescent="0.3">
      <c r="B45" s="50"/>
      <c r="C45" s="487"/>
      <c r="D45" s="487"/>
      <c r="E45" s="487"/>
      <c r="F45" s="487"/>
      <c r="G45" s="487"/>
      <c r="H45" s="487"/>
      <c r="I45" s="55"/>
    </row>
    <row r="46" spans="2:9" ht="18" customHeight="1" x14ac:dyDescent="0.25">
      <c r="B46" s="52"/>
      <c r="C46" s="478" t="s">
        <v>43</v>
      </c>
      <c r="D46" s="478"/>
      <c r="E46" s="478"/>
      <c r="F46" s="478"/>
      <c r="G46" s="478"/>
      <c r="H46" s="478"/>
      <c r="I46" s="52"/>
    </row>
    <row r="47" spans="2:9" ht="5.25" customHeight="1" x14ac:dyDescent="0.3">
      <c r="B47" s="52"/>
      <c r="C47" s="475"/>
      <c r="D47" s="475"/>
      <c r="E47" s="475"/>
      <c r="F47" s="475"/>
      <c r="G47" s="475"/>
      <c r="H47" s="475"/>
      <c r="I47" s="52"/>
    </row>
    <row r="48" spans="2:9" ht="71.25" customHeight="1" x14ac:dyDescent="0.3">
      <c r="B48" s="52"/>
      <c r="C48" s="475" t="s">
        <v>636</v>
      </c>
      <c r="D48" s="475"/>
      <c r="E48" s="475"/>
      <c r="F48" s="475"/>
      <c r="G48" s="475"/>
      <c r="H48" s="475"/>
      <c r="I48" s="52"/>
    </row>
    <row r="49" spans="2:9" ht="5.25" customHeight="1" x14ac:dyDescent="0.3">
      <c r="B49" s="52"/>
      <c r="C49" s="420"/>
      <c r="D49" s="420"/>
      <c r="E49" s="420"/>
      <c r="F49" s="420"/>
      <c r="G49" s="420"/>
      <c r="H49" s="420"/>
      <c r="I49" s="52"/>
    </row>
    <row r="50" spans="2:9" ht="33" customHeight="1" x14ac:dyDescent="0.3">
      <c r="B50" s="50"/>
      <c r="C50" s="481" t="s">
        <v>766</v>
      </c>
      <c r="D50" s="481"/>
      <c r="E50" s="481"/>
      <c r="F50" s="481"/>
      <c r="G50" s="481"/>
      <c r="H50" s="481"/>
      <c r="I50" s="46"/>
    </row>
    <row r="51" spans="2:9" ht="18" customHeight="1" x14ac:dyDescent="0.3">
      <c r="B51" s="50"/>
      <c r="C51" s="59"/>
      <c r="D51" s="59"/>
      <c r="E51" s="59"/>
      <c r="F51" s="59"/>
      <c r="G51" s="59"/>
      <c r="H51" s="59"/>
      <c r="I51" s="58"/>
    </row>
    <row r="52" spans="2:9" ht="33.75" customHeight="1" x14ac:dyDescent="0.25">
      <c r="B52" s="60" t="s">
        <v>44</v>
      </c>
      <c r="C52" s="485" t="s">
        <v>635</v>
      </c>
      <c r="D52" s="485"/>
      <c r="E52" s="485"/>
      <c r="F52" s="485"/>
      <c r="G52" s="485"/>
      <c r="H52" s="485"/>
      <c r="I52" s="46"/>
    </row>
    <row r="53" spans="2:9" ht="6.75" customHeight="1" x14ac:dyDescent="0.3">
      <c r="B53" s="50"/>
      <c r="C53" s="53"/>
      <c r="D53" s="46"/>
      <c r="E53" s="46"/>
      <c r="F53" s="46"/>
      <c r="G53" s="46"/>
      <c r="H53" s="46"/>
      <c r="I53" s="46"/>
    </row>
    <row r="54" spans="2:9" ht="40.5" customHeight="1" x14ac:dyDescent="0.3">
      <c r="B54" s="50"/>
      <c r="C54" s="474" t="s">
        <v>583</v>
      </c>
      <c r="D54" s="474"/>
      <c r="E54" s="474"/>
      <c r="F54" s="474"/>
      <c r="G54" s="474"/>
      <c r="H54" s="474"/>
      <c r="I54" s="46"/>
    </row>
    <row r="55" spans="2:9" ht="69" customHeight="1" x14ac:dyDescent="0.3">
      <c r="B55" s="50"/>
      <c r="C55" s="474" t="s">
        <v>631</v>
      </c>
      <c r="D55" s="474"/>
      <c r="E55" s="474"/>
      <c r="F55" s="474"/>
      <c r="G55" s="474"/>
      <c r="H55" s="474"/>
      <c r="I55" s="46"/>
    </row>
    <row r="56" spans="2:9" ht="43.2" customHeight="1" x14ac:dyDescent="0.3">
      <c r="B56" s="50"/>
      <c r="C56" s="474" t="s">
        <v>767</v>
      </c>
      <c r="D56" s="474"/>
      <c r="E56" s="474"/>
      <c r="F56" s="474"/>
      <c r="G56" s="474"/>
      <c r="H56" s="474"/>
      <c r="I56" s="46"/>
    </row>
    <row r="57" spans="2:9" ht="14.25" customHeight="1" x14ac:dyDescent="0.3">
      <c r="B57" s="50"/>
      <c r="C57" s="46"/>
      <c r="D57" s="46"/>
      <c r="E57" s="46"/>
      <c r="F57" s="46"/>
      <c r="G57" s="46"/>
      <c r="H57" s="46"/>
      <c r="I57" s="46"/>
    </row>
    <row r="58" spans="2:9" ht="15.6" x14ac:dyDescent="0.3">
      <c r="B58" s="50"/>
      <c r="C58" s="478" t="s">
        <v>45</v>
      </c>
      <c r="D58" s="478"/>
      <c r="E58" s="478"/>
      <c r="F58" s="478"/>
      <c r="G58" s="478"/>
      <c r="H58" s="478"/>
      <c r="I58" s="46"/>
    </row>
    <row r="59" spans="2:9" ht="9" customHeight="1" x14ac:dyDescent="0.3">
      <c r="B59" s="50"/>
      <c r="C59" s="59"/>
      <c r="D59" s="59"/>
      <c r="E59" s="59"/>
      <c r="F59" s="59"/>
      <c r="G59" s="59"/>
      <c r="H59" s="59"/>
      <c r="I59" s="46"/>
    </row>
    <row r="60" spans="2:9" ht="15.6" x14ac:dyDescent="0.3">
      <c r="B60" s="50"/>
      <c r="C60" s="472" t="s">
        <v>629</v>
      </c>
      <c r="D60" s="472"/>
      <c r="E60" s="472"/>
      <c r="F60" s="472"/>
      <c r="G60" s="472"/>
      <c r="H60" s="472"/>
      <c r="I60" s="46"/>
    </row>
    <row r="61" spans="2:9" ht="18.75" customHeight="1" x14ac:dyDescent="0.3">
      <c r="B61" s="50"/>
      <c r="C61" s="59"/>
      <c r="D61" s="59"/>
      <c r="E61" s="59"/>
      <c r="F61" s="59"/>
      <c r="G61" s="59"/>
      <c r="H61" s="59"/>
      <c r="I61" s="58"/>
    </row>
    <row r="62" spans="2:9" ht="20.25" customHeight="1" x14ac:dyDescent="0.3">
      <c r="B62" s="51" t="s">
        <v>46</v>
      </c>
      <c r="C62" s="52" t="s">
        <v>585</v>
      </c>
      <c r="D62" s="46"/>
      <c r="E62" s="46"/>
      <c r="F62" s="46"/>
      <c r="G62" s="46"/>
      <c r="H62" s="46"/>
      <c r="I62" s="46"/>
    </row>
    <row r="63" spans="2:9" ht="57.75" customHeight="1" x14ac:dyDescent="0.3">
      <c r="B63" s="50"/>
      <c r="C63" s="477" t="s">
        <v>584</v>
      </c>
      <c r="D63" s="477"/>
      <c r="E63" s="477"/>
      <c r="F63" s="477"/>
      <c r="G63" s="477"/>
      <c r="H63" s="477"/>
      <c r="I63" s="46"/>
    </row>
    <row r="64" spans="2:9" ht="15.75" customHeight="1" x14ac:dyDescent="0.3">
      <c r="B64" s="51"/>
      <c r="C64" s="46"/>
      <c r="D64" s="46"/>
      <c r="E64" s="46"/>
      <c r="F64" s="46"/>
      <c r="G64" s="46"/>
      <c r="H64" s="46"/>
      <c r="I64" s="46"/>
    </row>
    <row r="65" spans="2:9" ht="19.5" customHeight="1" x14ac:dyDescent="0.3">
      <c r="B65" s="55"/>
      <c r="C65" s="478" t="s">
        <v>47</v>
      </c>
      <c r="D65" s="478"/>
      <c r="E65" s="478"/>
      <c r="F65" s="478"/>
      <c r="G65" s="478"/>
      <c r="H65" s="478"/>
      <c r="I65" s="55"/>
    </row>
    <row r="66" spans="2:9" ht="18.75" customHeight="1" x14ac:dyDescent="0.3">
      <c r="B66" s="50"/>
      <c r="C66" s="59"/>
      <c r="D66" s="59"/>
      <c r="E66" s="59"/>
      <c r="F66" s="59"/>
      <c r="G66" s="59"/>
      <c r="H66" s="59"/>
      <c r="I66" s="58"/>
    </row>
    <row r="67" spans="2:9" ht="17.25" customHeight="1" x14ac:dyDescent="0.3">
      <c r="B67" s="51" t="s">
        <v>48</v>
      </c>
      <c r="C67" s="52" t="s">
        <v>604</v>
      </c>
      <c r="D67" s="46"/>
      <c r="E67" s="46"/>
      <c r="F67" s="46"/>
      <c r="G67" s="46"/>
      <c r="H67" s="46"/>
      <c r="I67" s="46"/>
    </row>
    <row r="68" spans="2:9" ht="48" customHeight="1" x14ac:dyDescent="0.3">
      <c r="B68" s="50"/>
      <c r="C68" s="475" t="s">
        <v>605</v>
      </c>
      <c r="D68" s="475"/>
      <c r="E68" s="475"/>
      <c r="F68" s="475"/>
      <c r="G68" s="475"/>
      <c r="H68" s="475"/>
      <c r="I68" s="46"/>
    </row>
    <row r="69" spans="2:9" ht="68.25" customHeight="1" x14ac:dyDescent="0.3">
      <c r="B69" s="50"/>
      <c r="C69" s="475" t="s">
        <v>606</v>
      </c>
      <c r="D69" s="475"/>
      <c r="E69" s="475"/>
      <c r="F69" s="475"/>
      <c r="G69" s="475"/>
      <c r="H69" s="475"/>
      <c r="I69" s="46"/>
    </row>
    <row r="70" spans="2:9" ht="57.75" customHeight="1" x14ac:dyDescent="0.3">
      <c r="B70" s="50"/>
      <c r="C70" s="475" t="s">
        <v>607</v>
      </c>
      <c r="D70" s="475"/>
      <c r="E70" s="475"/>
      <c r="F70" s="475"/>
      <c r="G70" s="475"/>
      <c r="H70" s="475"/>
      <c r="I70" s="46"/>
    </row>
    <row r="71" spans="2:9" ht="10.5" customHeight="1" x14ac:dyDescent="0.3">
      <c r="B71" s="51"/>
      <c r="C71" s="46"/>
      <c r="D71" s="46"/>
      <c r="E71" s="46"/>
      <c r="F71" s="46"/>
      <c r="G71" s="46"/>
      <c r="H71" s="46"/>
      <c r="I71" s="46"/>
    </row>
    <row r="72" spans="2:9" ht="18" customHeight="1" x14ac:dyDescent="0.3">
      <c r="B72" s="55"/>
      <c r="C72" s="472" t="s">
        <v>654</v>
      </c>
      <c r="D72" s="472"/>
      <c r="E72" s="472"/>
      <c r="F72" s="472"/>
      <c r="G72" s="472"/>
      <c r="H72" s="472"/>
      <c r="I72" s="55"/>
    </row>
    <row r="73" spans="2:9" ht="18.75" customHeight="1" x14ac:dyDescent="0.3">
      <c r="B73" s="50"/>
      <c r="C73" s="59"/>
      <c r="D73" s="59"/>
      <c r="E73" s="59"/>
      <c r="F73" s="59"/>
      <c r="G73" s="59"/>
      <c r="H73" s="59"/>
      <c r="I73" s="58"/>
    </row>
    <row r="74" spans="2:9" ht="15.6" x14ac:dyDescent="0.3">
      <c r="B74" s="51" t="s">
        <v>49</v>
      </c>
      <c r="C74" s="52" t="s">
        <v>608</v>
      </c>
      <c r="D74" s="46"/>
      <c r="E74" s="46"/>
      <c r="F74" s="46"/>
      <c r="G74" s="46"/>
      <c r="H74" s="46"/>
      <c r="I74" s="46"/>
    </row>
    <row r="75" spans="2:9" ht="17.25" customHeight="1" x14ac:dyDescent="0.25">
      <c r="B75" s="53"/>
      <c r="C75" s="53" t="s">
        <v>50</v>
      </c>
      <c r="D75" s="53"/>
      <c r="E75" s="53"/>
      <c r="F75" s="53"/>
      <c r="G75" s="53"/>
      <c r="H75" s="53"/>
      <c r="I75" s="53"/>
    </row>
    <row r="76" spans="2:9" ht="15.75" customHeight="1" x14ac:dyDescent="0.3">
      <c r="B76" s="50"/>
      <c r="C76" s="53" t="s">
        <v>51</v>
      </c>
      <c r="D76" s="53"/>
      <c r="E76" s="53"/>
      <c r="F76" s="53"/>
      <c r="G76" s="53"/>
      <c r="H76" s="53"/>
      <c r="I76" s="53"/>
    </row>
    <row r="77" spans="2:9" ht="30.75" customHeight="1" x14ac:dyDescent="0.3">
      <c r="B77" s="50"/>
      <c r="C77" s="477" t="s">
        <v>768</v>
      </c>
      <c r="D77" s="477"/>
      <c r="E77" s="477"/>
      <c r="F77" s="477"/>
      <c r="G77" s="477"/>
      <c r="H77" s="477"/>
      <c r="I77" s="46"/>
    </row>
    <row r="78" spans="2:9" ht="10.5" customHeight="1" x14ac:dyDescent="0.3">
      <c r="B78" s="51"/>
      <c r="C78" s="46"/>
      <c r="D78" s="46"/>
      <c r="E78" s="46"/>
      <c r="F78" s="46"/>
      <c r="G78" s="46"/>
      <c r="H78" s="46"/>
      <c r="I78" s="46"/>
    </row>
    <row r="79" spans="2:9" ht="21.75" customHeight="1" x14ac:dyDescent="0.3">
      <c r="B79" s="55"/>
      <c r="C79" s="478" t="s">
        <v>52</v>
      </c>
      <c r="D79" s="478"/>
      <c r="E79" s="478"/>
      <c r="F79" s="478"/>
      <c r="G79" s="478"/>
      <c r="H79" s="478"/>
      <c r="I79" s="55"/>
    </row>
    <row r="80" spans="2:9" ht="17.25" customHeight="1" x14ac:dyDescent="0.25">
      <c r="B80" s="61"/>
      <c r="C80" s="61"/>
      <c r="D80" s="61"/>
      <c r="E80" s="61"/>
      <c r="F80" s="61"/>
      <c r="G80" s="61"/>
      <c r="H80" s="61"/>
      <c r="I80" s="61"/>
    </row>
    <row r="81" spans="2:9" ht="17.25" customHeight="1" x14ac:dyDescent="0.3">
      <c r="B81" s="62" t="s">
        <v>53</v>
      </c>
      <c r="C81" s="52" t="s">
        <v>771</v>
      </c>
      <c r="D81" s="46"/>
      <c r="E81" s="46"/>
      <c r="F81" s="46"/>
      <c r="G81" s="46"/>
      <c r="H81" s="46"/>
      <c r="I81" s="46"/>
    </row>
    <row r="82" spans="2:9" ht="27" customHeight="1" x14ac:dyDescent="0.3">
      <c r="B82" s="63"/>
      <c r="C82" s="491" t="s">
        <v>769</v>
      </c>
      <c r="D82" s="491"/>
      <c r="E82" s="491"/>
      <c r="F82" s="491"/>
      <c r="G82" s="491"/>
      <c r="H82" s="491"/>
      <c r="I82" s="46"/>
    </row>
    <row r="83" spans="2:9" ht="45" customHeight="1" x14ac:dyDescent="0.3">
      <c r="B83" s="50"/>
      <c r="C83" s="475" t="s">
        <v>770</v>
      </c>
      <c r="D83" s="475"/>
      <c r="E83" s="475"/>
      <c r="F83" s="475"/>
      <c r="G83" s="475"/>
      <c r="H83" s="475"/>
      <c r="I83" s="46"/>
    </row>
    <row r="84" spans="2:9" ht="12.75" customHeight="1" x14ac:dyDescent="0.25">
      <c r="B84" s="46"/>
      <c r="C84" s="46"/>
      <c r="D84" s="46"/>
      <c r="E84" s="46"/>
      <c r="F84" s="46"/>
      <c r="G84" s="46"/>
      <c r="H84" s="46"/>
      <c r="I84" s="46"/>
    </row>
    <row r="85" spans="2:9" ht="16.5" customHeight="1" x14ac:dyDescent="0.3">
      <c r="B85" s="55"/>
      <c r="C85" s="472" t="s">
        <v>657</v>
      </c>
      <c r="D85" s="472"/>
      <c r="E85" s="472"/>
      <c r="F85" s="472"/>
      <c r="G85" s="472"/>
      <c r="H85" s="472"/>
      <c r="I85" s="55"/>
    </row>
    <row r="86" spans="2:9" ht="6" customHeight="1" x14ac:dyDescent="0.3">
      <c r="B86" s="426"/>
      <c r="C86" s="425"/>
      <c r="D86" s="59"/>
      <c r="E86" s="59"/>
      <c r="F86" s="59"/>
      <c r="G86" s="59"/>
      <c r="H86" s="59"/>
      <c r="I86" s="55"/>
    </row>
    <row r="87" spans="2:9" ht="16.5" customHeight="1" x14ac:dyDescent="0.3">
      <c r="B87" s="55"/>
      <c r="C87" s="472" t="s">
        <v>515</v>
      </c>
      <c r="D87" s="472"/>
      <c r="E87" s="472"/>
      <c r="F87" s="472"/>
      <c r="G87" s="472"/>
      <c r="H87" s="472"/>
      <c r="I87" s="55"/>
    </row>
    <row r="88" spans="2:9" ht="14.4" x14ac:dyDescent="0.3">
      <c r="B88" s="55"/>
      <c r="C88" s="59"/>
      <c r="D88" s="59"/>
      <c r="E88" s="59"/>
      <c r="F88" s="59"/>
      <c r="G88" s="59"/>
      <c r="H88" s="59"/>
      <c r="I88" s="55"/>
    </row>
    <row r="89" spans="2:9" ht="17.25" customHeight="1" x14ac:dyDescent="0.3">
      <c r="B89" s="51" t="s">
        <v>54</v>
      </c>
      <c r="C89" s="52" t="s">
        <v>772</v>
      </c>
      <c r="D89" s="46"/>
      <c r="E89" s="46"/>
      <c r="F89" s="46"/>
      <c r="G89" s="46"/>
      <c r="H89" s="46"/>
      <c r="I89" s="46"/>
    </row>
    <row r="90" spans="2:9" ht="31.2" customHeight="1" x14ac:dyDescent="0.3">
      <c r="B90" s="50"/>
      <c r="C90" s="475" t="s">
        <v>773</v>
      </c>
      <c r="D90" s="475"/>
      <c r="E90" s="475"/>
      <c r="F90" s="475"/>
      <c r="G90" s="475"/>
      <c r="H90" s="475"/>
      <c r="I90" s="46"/>
    </row>
    <row r="91" spans="2:9" ht="43.8" customHeight="1" x14ac:dyDescent="0.3">
      <c r="B91" s="50"/>
      <c r="C91" s="475" t="s">
        <v>774</v>
      </c>
      <c r="D91" s="475"/>
      <c r="E91" s="475"/>
      <c r="F91" s="475"/>
      <c r="G91" s="475"/>
      <c r="H91" s="475"/>
      <c r="I91" s="46"/>
    </row>
    <row r="92" spans="2:9" ht="42.6" customHeight="1" x14ac:dyDescent="0.3">
      <c r="B92" s="50"/>
      <c r="C92" s="475" t="s">
        <v>775</v>
      </c>
      <c r="D92" s="475"/>
      <c r="E92" s="475"/>
      <c r="F92" s="475"/>
      <c r="G92" s="475"/>
      <c r="H92" s="475"/>
      <c r="I92" s="46"/>
    </row>
    <row r="93" spans="2:9" ht="30" customHeight="1" x14ac:dyDescent="0.3">
      <c r="B93" s="50"/>
      <c r="C93" s="475" t="s">
        <v>776</v>
      </c>
      <c r="D93" s="475"/>
      <c r="E93" s="475"/>
      <c r="F93" s="475"/>
      <c r="G93" s="475"/>
      <c r="H93" s="475"/>
      <c r="I93" s="46"/>
    </row>
    <row r="94" spans="2:9" ht="3.75" customHeight="1" x14ac:dyDescent="0.3">
      <c r="B94" s="51"/>
      <c r="C94" s="46"/>
      <c r="D94" s="46"/>
      <c r="E94" s="46"/>
      <c r="F94" s="46"/>
      <c r="G94" s="46"/>
      <c r="H94" s="46"/>
      <c r="I94" s="46"/>
    </row>
    <row r="95" spans="2:9" ht="21.75" customHeight="1" x14ac:dyDescent="0.3">
      <c r="B95" s="55"/>
      <c r="C95" s="478" t="s">
        <v>820</v>
      </c>
      <c r="D95" s="478"/>
      <c r="E95" s="478"/>
      <c r="F95" s="478"/>
      <c r="G95" s="478"/>
      <c r="H95" s="478"/>
      <c r="I95" s="55"/>
    </row>
    <row r="96" spans="2:9" ht="18.75" customHeight="1" x14ac:dyDescent="0.3">
      <c r="B96" s="50"/>
      <c r="C96" s="59"/>
      <c r="D96" s="59"/>
      <c r="E96" s="59"/>
      <c r="F96" s="59"/>
      <c r="G96" s="59"/>
      <c r="H96" s="59"/>
      <c r="I96" s="58"/>
    </row>
    <row r="97" spans="2:9" ht="16.5" customHeight="1" x14ac:dyDescent="0.3">
      <c r="B97" s="51" t="s">
        <v>56</v>
      </c>
      <c r="C97" s="52" t="s">
        <v>777</v>
      </c>
      <c r="D97" s="64"/>
      <c r="E97" s="65"/>
      <c r="F97" s="66"/>
      <c r="G97" s="65"/>
      <c r="H97" s="46"/>
      <c r="I97" s="46"/>
    </row>
    <row r="98" spans="2:9" ht="65.25" customHeight="1" x14ac:dyDescent="0.3">
      <c r="B98" s="50"/>
      <c r="C98" s="476" t="s">
        <v>57</v>
      </c>
      <c r="D98" s="476"/>
      <c r="E98" s="476"/>
      <c r="F98" s="476"/>
      <c r="G98" s="476"/>
      <c r="H98" s="476"/>
      <c r="I98" s="46"/>
    </row>
    <row r="99" spans="2:9" ht="37.5" customHeight="1" x14ac:dyDescent="0.3">
      <c r="B99" s="50"/>
      <c r="C99" s="476" t="s">
        <v>58</v>
      </c>
      <c r="D99" s="476"/>
      <c r="E99" s="476"/>
      <c r="F99" s="476"/>
      <c r="G99" s="476"/>
      <c r="H99" s="476"/>
      <c r="I99" s="46"/>
    </row>
    <row r="100" spans="2:9" ht="31.8" customHeight="1" x14ac:dyDescent="0.3">
      <c r="B100" s="50"/>
      <c r="C100" s="476" t="s">
        <v>778</v>
      </c>
      <c r="D100" s="476"/>
      <c r="E100" s="476"/>
      <c r="F100" s="476"/>
      <c r="G100" s="476"/>
      <c r="H100" s="476"/>
      <c r="I100" s="46"/>
    </row>
    <row r="101" spans="2:9" ht="18.600000000000001" customHeight="1" x14ac:dyDescent="0.3">
      <c r="B101" s="50"/>
      <c r="C101" s="475" t="s">
        <v>55</v>
      </c>
      <c r="D101" s="475"/>
      <c r="E101" s="475"/>
      <c r="F101" s="475"/>
      <c r="G101" s="475"/>
      <c r="H101" s="475"/>
      <c r="I101" s="46"/>
    </row>
    <row r="102" spans="2:9" ht="7.5" customHeight="1" x14ac:dyDescent="0.3">
      <c r="B102" s="51"/>
      <c r="C102" s="46"/>
      <c r="D102" s="46"/>
      <c r="E102" s="46"/>
      <c r="F102" s="46"/>
      <c r="G102" s="46"/>
      <c r="H102" s="46"/>
      <c r="I102" s="46"/>
    </row>
    <row r="103" spans="2:9" ht="24" customHeight="1" x14ac:dyDescent="0.3">
      <c r="B103" s="55"/>
      <c r="C103" s="473" t="s">
        <v>59</v>
      </c>
      <c r="D103" s="473"/>
      <c r="E103" s="473"/>
      <c r="F103" s="473"/>
      <c r="G103" s="473"/>
      <c r="H103" s="473"/>
      <c r="I103" s="55"/>
    </row>
    <row r="104" spans="2:9" ht="6.75" customHeight="1" x14ac:dyDescent="0.3">
      <c r="B104" s="50"/>
      <c r="C104" s="46"/>
      <c r="D104" s="46"/>
      <c r="E104" s="46"/>
      <c r="F104" s="46"/>
      <c r="G104" s="46"/>
      <c r="H104" s="46"/>
      <c r="I104" s="46"/>
    </row>
    <row r="105" spans="2:9" ht="19.5" customHeight="1" x14ac:dyDescent="0.3">
      <c r="B105" s="50"/>
      <c r="C105" s="473" t="s">
        <v>60</v>
      </c>
      <c r="D105" s="473"/>
      <c r="E105" s="473"/>
      <c r="F105" s="473"/>
      <c r="G105" s="473"/>
      <c r="H105" s="473"/>
      <c r="I105" s="46"/>
    </row>
    <row r="106" spans="2:9" ht="18.75" customHeight="1" x14ac:dyDescent="0.3">
      <c r="B106" s="50"/>
      <c r="C106" s="59"/>
      <c r="D106" s="59"/>
      <c r="E106" s="59"/>
      <c r="F106" s="59"/>
      <c r="G106" s="59"/>
      <c r="H106" s="59"/>
      <c r="I106" s="58"/>
    </row>
    <row r="107" spans="2:9" ht="18.75" customHeight="1" x14ac:dyDescent="0.3">
      <c r="B107" s="51" t="s">
        <v>61</v>
      </c>
      <c r="C107" s="52" t="s">
        <v>609</v>
      </c>
      <c r="D107" s="46"/>
      <c r="E107" s="46"/>
      <c r="F107" s="46"/>
      <c r="G107" s="46"/>
      <c r="H107" s="46"/>
      <c r="I107" s="46"/>
    </row>
    <row r="108" spans="2:9" ht="102.6" customHeight="1" x14ac:dyDescent="0.3">
      <c r="B108" s="50"/>
      <c r="C108" s="476" t="s">
        <v>781</v>
      </c>
      <c r="D108" s="476"/>
      <c r="E108" s="476"/>
      <c r="F108" s="476"/>
      <c r="G108" s="476"/>
      <c r="H108" s="476"/>
      <c r="I108" s="46"/>
    </row>
    <row r="109" spans="2:9" ht="42" customHeight="1" x14ac:dyDescent="0.3">
      <c r="B109" s="50"/>
      <c r="C109" s="474" t="s">
        <v>779</v>
      </c>
      <c r="D109" s="474"/>
      <c r="E109" s="474"/>
      <c r="F109" s="474"/>
      <c r="G109" s="474"/>
      <c r="H109" s="474"/>
      <c r="I109" s="46"/>
    </row>
    <row r="110" spans="2:9" ht="33" customHeight="1" x14ac:dyDescent="0.3">
      <c r="B110" s="50"/>
      <c r="C110" s="477" t="s">
        <v>780</v>
      </c>
      <c r="D110" s="477"/>
      <c r="E110" s="477"/>
      <c r="F110" s="477"/>
      <c r="G110" s="477"/>
      <c r="H110" s="477"/>
      <c r="I110" s="46"/>
    </row>
    <row r="111" spans="2:9" ht="10.5" customHeight="1" x14ac:dyDescent="0.3">
      <c r="B111" s="51"/>
      <c r="C111" s="46"/>
      <c r="D111" s="46"/>
      <c r="E111" s="46"/>
      <c r="F111" s="46"/>
      <c r="G111" s="46"/>
      <c r="H111" s="46"/>
      <c r="I111" s="46"/>
    </row>
    <row r="112" spans="2:9" ht="18.75" customHeight="1" x14ac:dyDescent="0.3">
      <c r="B112" s="55"/>
      <c r="C112" s="473" t="s">
        <v>62</v>
      </c>
      <c r="D112" s="473"/>
      <c r="E112" s="473"/>
      <c r="F112" s="473"/>
      <c r="G112" s="473"/>
      <c r="H112" s="473"/>
      <c r="I112" s="55"/>
    </row>
    <row r="113" spans="2:9" ht="19.5" customHeight="1" x14ac:dyDescent="0.25">
      <c r="B113" s="46"/>
      <c r="C113" s="46"/>
      <c r="D113" s="46"/>
      <c r="E113" s="46"/>
      <c r="F113" s="46"/>
      <c r="G113" s="46"/>
      <c r="H113" s="46"/>
      <c r="I113" s="46"/>
    </row>
    <row r="114" spans="2:9" ht="15.6" x14ac:dyDescent="0.3">
      <c r="B114" s="51" t="s">
        <v>63</v>
      </c>
      <c r="C114" s="52" t="s">
        <v>610</v>
      </c>
      <c r="D114" s="46"/>
      <c r="E114" s="46"/>
      <c r="F114" s="46"/>
      <c r="G114" s="46"/>
      <c r="H114" s="46"/>
      <c r="I114" s="46"/>
    </row>
    <row r="115" spans="2:9" ht="3.6" customHeight="1" x14ac:dyDescent="0.3">
      <c r="B115" s="50"/>
      <c r="C115" s="53"/>
      <c r="D115" s="46"/>
      <c r="E115" s="46"/>
      <c r="F115" s="46"/>
      <c r="G115" s="46"/>
      <c r="H115" s="46"/>
      <c r="I115" s="46"/>
    </row>
    <row r="116" spans="2:9" ht="28.2" customHeight="1" x14ac:dyDescent="0.3">
      <c r="B116" s="50"/>
      <c r="C116" s="474" t="s">
        <v>64</v>
      </c>
      <c r="D116" s="474"/>
      <c r="E116" s="474"/>
      <c r="F116" s="474"/>
      <c r="G116" s="474"/>
      <c r="H116" s="474"/>
      <c r="I116" s="46"/>
    </row>
    <row r="117" spans="2:9" ht="27.75" customHeight="1" x14ac:dyDescent="0.3">
      <c r="B117" s="50"/>
      <c r="C117" s="474" t="s">
        <v>65</v>
      </c>
      <c r="D117" s="474"/>
      <c r="E117" s="474"/>
      <c r="F117" s="474"/>
      <c r="G117" s="474"/>
      <c r="H117" s="474"/>
      <c r="I117" s="46"/>
    </row>
    <row r="118" spans="2:9" ht="55.5" customHeight="1" x14ac:dyDescent="0.3">
      <c r="B118" s="50"/>
      <c r="C118" s="474" t="s">
        <v>534</v>
      </c>
      <c r="D118" s="474"/>
      <c r="E118" s="474"/>
      <c r="F118" s="474"/>
      <c r="G118" s="474"/>
      <c r="H118" s="474"/>
      <c r="I118" s="46"/>
    </row>
    <row r="119" spans="2:9" ht="7.5" customHeight="1" x14ac:dyDescent="0.3">
      <c r="B119" s="50"/>
      <c r="C119" s="46"/>
      <c r="D119" s="46"/>
      <c r="E119" s="46"/>
      <c r="F119" s="46"/>
      <c r="G119" s="46"/>
      <c r="H119" s="46"/>
      <c r="I119" s="46"/>
    </row>
    <row r="120" spans="2:9" ht="15.6" x14ac:dyDescent="0.3">
      <c r="B120" s="50"/>
      <c r="C120" s="473" t="s">
        <v>66</v>
      </c>
      <c r="D120" s="473"/>
      <c r="E120" s="473"/>
      <c r="F120" s="473"/>
      <c r="G120" s="473"/>
      <c r="H120" s="473"/>
      <c r="I120" s="46"/>
    </row>
    <row r="121" spans="2:9" ht="8.25" customHeight="1" x14ac:dyDescent="0.3">
      <c r="B121" s="50"/>
      <c r="C121" s="67"/>
      <c r="D121" s="67"/>
      <c r="E121" s="67"/>
      <c r="F121" s="67"/>
      <c r="G121" s="67"/>
      <c r="H121" s="67"/>
      <c r="I121" s="46"/>
    </row>
    <row r="122" spans="2:9" ht="18" customHeight="1" x14ac:dyDescent="0.3">
      <c r="B122" s="50"/>
      <c r="C122" s="473" t="s">
        <v>592</v>
      </c>
      <c r="D122" s="473"/>
      <c r="E122" s="473"/>
      <c r="F122" s="473"/>
      <c r="G122" s="473"/>
      <c r="H122" s="473"/>
      <c r="I122" s="46"/>
    </row>
    <row r="123" spans="2:9" ht="8.25" customHeight="1" x14ac:dyDescent="0.3">
      <c r="B123" s="50"/>
      <c r="C123" s="67"/>
      <c r="D123" s="67"/>
      <c r="E123" s="67"/>
      <c r="F123" s="67"/>
      <c r="G123" s="67"/>
      <c r="H123" s="67"/>
      <c r="I123" s="46"/>
    </row>
    <row r="124" spans="2:9" ht="15.6" x14ac:dyDescent="0.3">
      <c r="B124" s="50"/>
      <c r="C124" s="473" t="s">
        <v>590</v>
      </c>
      <c r="D124" s="473"/>
      <c r="E124" s="473"/>
      <c r="F124" s="473"/>
      <c r="G124" s="473"/>
      <c r="H124" s="473"/>
      <c r="I124" s="46"/>
    </row>
    <row r="125" spans="2:9" ht="6.75" customHeight="1" x14ac:dyDescent="0.3">
      <c r="B125" s="50"/>
      <c r="C125" s="67"/>
      <c r="D125" s="67"/>
      <c r="E125" s="67"/>
      <c r="F125" s="67"/>
      <c r="G125" s="67"/>
      <c r="H125" s="67"/>
      <c r="I125" s="46"/>
    </row>
    <row r="126" spans="2:9" ht="33.75" customHeight="1" x14ac:dyDescent="0.3">
      <c r="B126" s="51"/>
      <c r="C126" s="474" t="s">
        <v>67</v>
      </c>
      <c r="D126" s="474"/>
      <c r="E126" s="474"/>
      <c r="F126" s="474"/>
      <c r="G126" s="474"/>
      <c r="H126" s="474"/>
      <c r="I126" s="46"/>
    </row>
    <row r="127" spans="2:9" ht="8.25" customHeight="1" x14ac:dyDescent="0.3">
      <c r="B127" s="51"/>
      <c r="C127" s="67"/>
      <c r="D127" s="67"/>
      <c r="E127" s="67"/>
      <c r="F127" s="67"/>
      <c r="G127" s="67"/>
      <c r="H127" s="67"/>
      <c r="I127" s="46"/>
    </row>
    <row r="128" spans="2:9" ht="19.5" customHeight="1" x14ac:dyDescent="0.3">
      <c r="B128" s="51"/>
      <c r="C128" s="473" t="s">
        <v>591</v>
      </c>
      <c r="D128" s="473"/>
      <c r="E128" s="473"/>
      <c r="F128" s="473"/>
      <c r="G128" s="473"/>
      <c r="H128" s="473"/>
      <c r="I128" s="46"/>
    </row>
    <row r="129" spans="2:10" ht="11.25" customHeight="1" x14ac:dyDescent="0.3">
      <c r="B129" s="51"/>
      <c r="C129" s="52"/>
      <c r="D129" s="46"/>
      <c r="E129" s="46"/>
      <c r="F129" s="46"/>
      <c r="G129" s="46"/>
      <c r="H129" s="46"/>
      <c r="I129" s="46"/>
    </row>
    <row r="130" spans="2:10" ht="19.5" customHeight="1" x14ac:dyDescent="0.3">
      <c r="B130" s="51" t="s">
        <v>68</v>
      </c>
      <c r="C130" s="52" t="s">
        <v>782</v>
      </c>
      <c r="D130" s="46"/>
      <c r="E130" s="46"/>
      <c r="F130" s="46"/>
      <c r="G130" s="46"/>
      <c r="H130" s="46"/>
      <c r="I130" s="46"/>
    </row>
    <row r="131" spans="2:10" ht="19.5" customHeight="1" x14ac:dyDescent="0.3">
      <c r="B131" s="63"/>
      <c r="C131" s="53" t="s">
        <v>660</v>
      </c>
      <c r="D131" s="46"/>
      <c r="E131" s="46"/>
      <c r="F131" s="46"/>
      <c r="G131" s="46"/>
      <c r="H131" s="46"/>
      <c r="I131" s="46"/>
    </row>
    <row r="132" spans="2:10" ht="30.75" customHeight="1" x14ac:dyDescent="0.3">
      <c r="B132" s="55"/>
      <c r="C132" s="475" t="s">
        <v>69</v>
      </c>
      <c r="D132" s="475"/>
      <c r="E132" s="475"/>
      <c r="F132" s="475"/>
      <c r="G132" s="475"/>
      <c r="H132" s="475"/>
      <c r="I132" s="46"/>
    </row>
    <row r="133" spans="2:10" ht="26.25" customHeight="1" x14ac:dyDescent="0.3">
      <c r="B133" s="55"/>
      <c r="C133" s="475" t="s">
        <v>661</v>
      </c>
      <c r="D133" s="475"/>
      <c r="E133" s="475"/>
      <c r="F133" s="475"/>
      <c r="G133" s="475"/>
      <c r="H133" s="475"/>
      <c r="I133" s="46"/>
    </row>
    <row r="134" spans="2:10" ht="15" customHeight="1" x14ac:dyDescent="0.3">
      <c r="B134" s="55"/>
      <c r="C134" s="475" t="s">
        <v>651</v>
      </c>
      <c r="D134" s="475"/>
      <c r="E134" s="475"/>
      <c r="F134" s="475"/>
      <c r="G134" s="475"/>
      <c r="H134" s="475"/>
      <c r="I134" s="46"/>
    </row>
    <row r="135" spans="2:10" ht="6.75" customHeight="1" x14ac:dyDescent="0.3">
      <c r="B135" s="55"/>
      <c r="C135" s="68"/>
      <c r="D135" s="68"/>
      <c r="E135" s="68"/>
      <c r="F135" s="68"/>
      <c r="G135" s="68"/>
      <c r="H135" s="68"/>
      <c r="I135" s="46"/>
    </row>
    <row r="136" spans="2:10" ht="19.5" customHeight="1" x14ac:dyDescent="0.3">
      <c r="B136" s="50"/>
      <c r="C136" s="472" t="s">
        <v>657</v>
      </c>
      <c r="D136" s="472"/>
      <c r="E136" s="472"/>
      <c r="F136" s="472"/>
      <c r="G136" s="472"/>
      <c r="H136" s="472"/>
      <c r="I136" s="46"/>
    </row>
    <row r="137" spans="2:10" ht="7.5" customHeight="1" x14ac:dyDescent="0.3">
      <c r="B137" s="50"/>
      <c r="C137" s="425"/>
      <c r="D137" s="59"/>
      <c r="E137" s="59"/>
      <c r="F137" s="59"/>
      <c r="G137" s="59"/>
      <c r="H137" s="59"/>
      <c r="I137" s="46"/>
    </row>
    <row r="138" spans="2:10" ht="19.5" customHeight="1" x14ac:dyDescent="0.3">
      <c r="B138" s="50"/>
      <c r="C138" s="472" t="s">
        <v>515</v>
      </c>
      <c r="D138" s="472"/>
      <c r="E138" s="472"/>
      <c r="F138" s="472"/>
      <c r="G138" s="472"/>
      <c r="H138" s="472"/>
      <c r="I138" s="46"/>
    </row>
    <row r="139" spans="2:10" ht="9.75" customHeight="1" x14ac:dyDescent="0.3">
      <c r="B139" s="50"/>
      <c r="C139" s="67"/>
      <c r="D139" s="67"/>
      <c r="E139" s="67"/>
      <c r="F139" s="67"/>
      <c r="G139" s="67"/>
      <c r="H139" s="67"/>
      <c r="I139" s="46"/>
      <c r="J139" s="44"/>
    </row>
  </sheetData>
  <mergeCells count="73">
    <mergeCell ref="C92:H92"/>
    <mergeCell ref="C100:H100"/>
    <mergeCell ref="C33:H33"/>
    <mergeCell ref="C42:H42"/>
    <mergeCell ref="C82:H82"/>
    <mergeCell ref="C91:H91"/>
    <mergeCell ref="C40:H40"/>
    <mergeCell ref="C36:H36"/>
    <mergeCell ref="C138:H138"/>
    <mergeCell ref="C87:H87"/>
    <mergeCell ref="C48:H48"/>
    <mergeCell ref="C95:H95"/>
    <mergeCell ref="C65:H65"/>
    <mergeCell ref="C68:H68"/>
    <mergeCell ref="C69:H69"/>
    <mergeCell ref="C70:H70"/>
    <mergeCell ref="C72:H72"/>
    <mergeCell ref="C77:H77"/>
    <mergeCell ref="C79:H79"/>
    <mergeCell ref="C83:H83"/>
    <mergeCell ref="C85:H85"/>
    <mergeCell ref="C134:H134"/>
    <mergeCell ref="C90:H90"/>
    <mergeCell ref="C93:H93"/>
    <mergeCell ref="C32:H32"/>
    <mergeCell ref="C31:H31"/>
    <mergeCell ref="C63:H63"/>
    <mergeCell ref="C44:H44"/>
    <mergeCell ref="C45:H45"/>
    <mergeCell ref="C46:H46"/>
    <mergeCell ref="C52:H52"/>
    <mergeCell ref="C54:H54"/>
    <mergeCell ref="C55:H55"/>
    <mergeCell ref="C56:H56"/>
    <mergeCell ref="C58:H58"/>
    <mergeCell ref="C60:H60"/>
    <mergeCell ref="C50:H50"/>
    <mergeCell ref="C47:H47"/>
    <mergeCell ref="C38:H38"/>
    <mergeCell ref="C34:H34"/>
    <mergeCell ref="B4:I4"/>
    <mergeCell ref="B5:I5"/>
    <mergeCell ref="C11:H11"/>
    <mergeCell ref="C21:H21"/>
    <mergeCell ref="C23:H23"/>
    <mergeCell ref="C6:H6"/>
    <mergeCell ref="C25:H25"/>
    <mergeCell ref="C27:H27"/>
    <mergeCell ref="C12:H12"/>
    <mergeCell ref="C18:H18"/>
    <mergeCell ref="C19:H19"/>
    <mergeCell ref="C16:H16"/>
    <mergeCell ref="C14:H14"/>
    <mergeCell ref="C118:H118"/>
    <mergeCell ref="C98:H98"/>
    <mergeCell ref="C99:H99"/>
    <mergeCell ref="C101:H101"/>
    <mergeCell ref="C103:H103"/>
    <mergeCell ref="C105:H105"/>
    <mergeCell ref="C108:H108"/>
    <mergeCell ref="C109:H109"/>
    <mergeCell ref="C110:H110"/>
    <mergeCell ref="C112:H112"/>
    <mergeCell ref="C116:H116"/>
    <mergeCell ref="C117:H117"/>
    <mergeCell ref="C136:H136"/>
    <mergeCell ref="C120:H120"/>
    <mergeCell ref="C124:H124"/>
    <mergeCell ref="C126:H126"/>
    <mergeCell ref="C128:H128"/>
    <mergeCell ref="C132:H132"/>
    <mergeCell ref="C133:H133"/>
    <mergeCell ref="C122:H122"/>
  </mergeCells>
  <hyperlinks>
    <hyperlink ref="C112:H112" location="'PM-KV-03-12'!B1" display="PM-KV-03-12 Nyilvántartás" xr:uid="{00000000-0004-0000-0200-000000000000}"/>
    <hyperlink ref="C120:H120" location="'PM-KV-03-13'!B1" display="PM-KV-03-13 Szűrő-monitoring" xr:uid="{00000000-0004-0000-0200-000001000000}"/>
    <hyperlink ref="J1" location="Tartalom!B1" display="tartalom" xr:uid="{00000000-0004-0000-0200-000002000000}"/>
    <hyperlink ref="C21:H21" location="'PM-KV-03-02'!B1" display="PM-KV-03-02 Beiktatási határozat" xr:uid="{00000000-0004-0000-0200-000003000000}"/>
    <hyperlink ref="C95:H95" location="'PM-KV-03-09'!B1" display="PM-KV-03-09 Felelős vezető kijelölése" xr:uid="{00000000-0004-0000-0200-000004000000}"/>
    <hyperlink ref="C103:H103" location="'PM-KV-03-10'!B1" display="PM-KV-03-10 Speciális képzési program" xr:uid="{00000000-0004-0000-0200-000005000000}"/>
    <hyperlink ref="C105:H105" location="'PM-KV-03-11'!B1" display="PM-KV-03-11 Képzési nyilatkozat" xr:uid="{00000000-0004-0000-0200-000006000000}"/>
    <hyperlink ref="C27:H27" location="'PM-KV-03-03'!B1" display="PM-KV-03-03 Kockázatértékelés" xr:uid="{00000000-0004-0000-0200-000007000000}"/>
    <hyperlink ref="C44:H44" location="'PM-KV-03-04'!B1" display="PM-KV-03-04 Azonosítási adatlap" xr:uid="{00000000-0004-0000-0200-000008000000}"/>
    <hyperlink ref="C46:H46" location="'PM-KV-03-05'!B1" display="PM-KV-03-05 Tényleges tulajdonosi nyilatkozat" xr:uid="{00000000-0004-0000-0200-000009000000}"/>
    <hyperlink ref="C58:H58" location="'PM-KV-03-06'!B1" display="PM-KV-03-06 Monitoring" xr:uid="{00000000-0004-0000-0200-00000A000000}"/>
    <hyperlink ref="C65:H65" location="'PM-KV-03-07'!B1" display="PM-KV-03-07 Adatváltozás bejelentése" xr:uid="{00000000-0004-0000-0200-00000B000000}"/>
    <hyperlink ref="C79:H79" location="'PM-KV-03-08'!B1" display="PM-KV-03-08 Bejelentés kijelölt személy részére" xr:uid="{00000000-0004-0000-0200-00000C000000}"/>
    <hyperlink ref="C124:H124" location="'PM-KV-03-15'!B1" display="PM-KV-03-15 Szűrő-monitoring az MKVK Kit. 3.§ (5) bekezdése szerinti tájékoztató közzetételét követően" xr:uid="{00000000-0004-0000-0200-00000D000000}"/>
    <hyperlink ref="C128:H128" location="'PM-KV-03-16'!B1" display="PM-KV-03-16 Szűrő-monitoring nyilvántartás" xr:uid="{00000000-0004-0000-0200-00000F000000}"/>
    <hyperlink ref="C122:H122" location="'PM-KV-03-14'!B1" display="PM-KV-03-14 Szűrő-monitoring az ügyfél adataiban (képviselő/tag személyében) bekövetkezett változáskor" xr:uid="{00000000-0004-0000-0200-000010000000}"/>
    <hyperlink ref="C60" r:id="rId1" display="http://nav.gov.hu/nav/penzmosas/Pmt_Kit_elektronikus_bejelentes" xr:uid="{00000000-0004-0000-0200-000011000000}"/>
    <hyperlink ref="C60:H60" r:id="rId2" display="ISA 240. témaszámú standard" xr:uid="{00000000-0004-0000-0200-000012000000}"/>
    <hyperlink ref="C72" r:id="rId3" display="https://nav.gov.hu/nav/penzmosas/PTEI" xr:uid="{00000000-0004-0000-0200-000014000000}"/>
    <hyperlink ref="C72:H72" r:id="rId4" display="VPOP_KSZ17 A Pmt. és a Kit. szerinti Kijelölt Személy tájékoztatásról szóló nyomtatvány" xr:uid="{00000000-0004-0000-0200-000015000000}"/>
    <hyperlink ref="C138:H138" r:id="rId5" display="(ÁNYK) VPOP_PMT17" xr:uid="{00000000-0004-0000-0200-000016000000}"/>
    <hyperlink ref="C87:H87" r:id="rId6" display="(ÁNYK) VPOP_PMT17" xr:uid="{00000000-0004-0000-0200-000017000000}"/>
    <hyperlink ref="C38:H38" r:id="rId7" display="https://nav.gov.hu/penzmosas" xr:uid="{AEC40920-B5A7-4B46-A245-9BF4F294588E}"/>
    <hyperlink ref="C38" r:id="rId8" xr:uid="{3CF6E353-B718-417A-BED8-CA50BBA425F0}"/>
    <hyperlink ref="C85:H85" r:id="rId9" display="https://nav.gov.hu/penzmosas" xr:uid="{4EF8B11D-61DB-4768-841F-A363C528FA57}"/>
    <hyperlink ref="C40:H40" r:id="rId10" display="MKVK: Tajekoztato-tenyleges-tulajdonosi-nyilvantartashoz-valo-hozzaferes-igenyleserol" xr:uid="{122DB163-2D31-4C06-B300-F106B6C9E492}"/>
    <hyperlink ref="C136:H136" r:id="rId11" display="https://nav.gov.hu/penzmosas" xr:uid="{42128F1B-DB59-4735-AABE-558183B8FB4E}"/>
    <hyperlink ref="C36:H36" r:id="rId12" display="https://kny.nav.gov.hu" xr:uid="{478D5EEA-F231-40AE-B710-82696E94E3BF}"/>
    <hyperlink ref="C36" r:id="rId13" xr:uid="{73325B6C-367C-40C2-8CA1-052863AC28F0}"/>
    <hyperlink ref="C14" r:id="rId14" xr:uid="{32A5E837-A2EF-4132-A7B6-7D3BA23EB3CF}"/>
    <hyperlink ref="C42" r:id="rId15" xr:uid="{CA0151E6-32EC-4974-8FB2-A4BCD229D6E7}"/>
  </hyperlinks>
  <pageMargins left="0.70866141732283472" right="0.70866141732283472" top="0.74803149606299213" bottom="0.74803149606299213" header="0.31496062992125984" footer="0.31496062992125984"/>
  <pageSetup paperSize="9" scale="74" fitToHeight="6" orientation="portrait" r:id="rId16"/>
  <headerFooter>
    <oddFooter>&amp;L&amp;F/&amp;A&amp;C&amp;P/&amp;N&amp;RDigitAudit/AuditIroda</oddFooter>
  </headerFooter>
  <rowBreaks count="3" manualBreakCount="3">
    <brk id="27" min="1" max="8" man="1"/>
    <brk id="65" min="1" max="8" man="1"/>
    <brk id="105"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36"/>
  <sheetViews>
    <sheetView showGridLines="0" zoomScale="106" zoomScaleNormal="106" workbookViewId="0">
      <selection activeCell="B1" sqref="B1"/>
    </sheetView>
  </sheetViews>
  <sheetFormatPr defaultRowHeight="12" x14ac:dyDescent="0.25"/>
  <cols>
    <col min="1" max="1" width="5" style="5" customWidth="1"/>
    <col min="2" max="7" width="10" style="5" customWidth="1"/>
    <col min="8" max="8" width="9.33203125" style="5" customWidth="1"/>
    <col min="9" max="9" width="12" style="5" customWidth="1"/>
    <col min="10" max="15" width="10" style="5" customWidth="1"/>
    <col min="16" max="256" width="9.109375" style="5"/>
    <col min="257" max="257" width="10.44140625" style="5" customWidth="1"/>
    <col min="258" max="263" width="10" style="5" customWidth="1"/>
    <col min="264" max="264" width="9.33203125" style="5" customWidth="1"/>
    <col min="265" max="265" width="12" style="5" customWidth="1"/>
    <col min="266" max="271" width="10" style="5" customWidth="1"/>
    <col min="272" max="512" width="9.109375" style="5"/>
    <col min="513" max="513" width="10.44140625" style="5" customWidth="1"/>
    <col min="514" max="519" width="10" style="5" customWidth="1"/>
    <col min="520" max="520" width="9.33203125" style="5" customWidth="1"/>
    <col min="521" max="521" width="12" style="5" customWidth="1"/>
    <col min="522" max="527" width="10" style="5" customWidth="1"/>
    <col min="528" max="768" width="9.109375" style="5"/>
    <col min="769" max="769" width="10.44140625" style="5" customWidth="1"/>
    <col min="770" max="775" width="10" style="5" customWidth="1"/>
    <col min="776" max="776" width="9.33203125" style="5" customWidth="1"/>
    <col min="777" max="777" width="12" style="5" customWidth="1"/>
    <col min="778" max="783" width="10" style="5" customWidth="1"/>
    <col min="784" max="1024" width="9.109375" style="5"/>
    <col min="1025" max="1025" width="10.44140625" style="5" customWidth="1"/>
    <col min="1026" max="1031" width="10" style="5" customWidth="1"/>
    <col min="1032" max="1032" width="9.33203125" style="5" customWidth="1"/>
    <col min="1033" max="1033" width="12" style="5" customWidth="1"/>
    <col min="1034" max="1039" width="10" style="5" customWidth="1"/>
    <col min="1040" max="1280" width="9.109375" style="5"/>
    <col min="1281" max="1281" width="10.44140625" style="5" customWidth="1"/>
    <col min="1282" max="1287" width="10" style="5" customWidth="1"/>
    <col min="1288" max="1288" width="9.33203125" style="5" customWidth="1"/>
    <col min="1289" max="1289" width="12" style="5" customWidth="1"/>
    <col min="1290" max="1295" width="10" style="5" customWidth="1"/>
    <col min="1296" max="1536" width="9.109375" style="5"/>
    <col min="1537" max="1537" width="10.44140625" style="5" customWidth="1"/>
    <col min="1538" max="1543" width="10" style="5" customWidth="1"/>
    <col min="1544" max="1544" width="9.33203125" style="5" customWidth="1"/>
    <col min="1545" max="1545" width="12" style="5" customWidth="1"/>
    <col min="1546" max="1551" width="10" style="5" customWidth="1"/>
    <col min="1552" max="1792" width="9.109375" style="5"/>
    <col min="1793" max="1793" width="10.44140625" style="5" customWidth="1"/>
    <col min="1794" max="1799" width="10" style="5" customWidth="1"/>
    <col min="1800" max="1800" width="9.33203125" style="5" customWidth="1"/>
    <col min="1801" max="1801" width="12" style="5" customWidth="1"/>
    <col min="1802" max="1807" width="10" style="5" customWidth="1"/>
    <col min="1808" max="2048" width="9.109375" style="5"/>
    <col min="2049" max="2049" width="10.44140625" style="5" customWidth="1"/>
    <col min="2050" max="2055" width="10" style="5" customWidth="1"/>
    <col min="2056" max="2056" width="9.33203125" style="5" customWidth="1"/>
    <col min="2057" max="2057" width="12" style="5" customWidth="1"/>
    <col min="2058" max="2063" width="10" style="5" customWidth="1"/>
    <col min="2064" max="2304" width="9.109375" style="5"/>
    <col min="2305" max="2305" width="10.44140625" style="5" customWidth="1"/>
    <col min="2306" max="2311" width="10" style="5" customWidth="1"/>
    <col min="2312" max="2312" width="9.33203125" style="5" customWidth="1"/>
    <col min="2313" max="2313" width="12" style="5" customWidth="1"/>
    <col min="2314" max="2319" width="10" style="5" customWidth="1"/>
    <col min="2320" max="2560" width="9.109375" style="5"/>
    <col min="2561" max="2561" width="10.44140625" style="5" customWidth="1"/>
    <col min="2562" max="2567" width="10" style="5" customWidth="1"/>
    <col min="2568" max="2568" width="9.33203125" style="5" customWidth="1"/>
    <col min="2569" max="2569" width="12" style="5" customWidth="1"/>
    <col min="2570" max="2575" width="10" style="5" customWidth="1"/>
    <col min="2576" max="2816" width="9.109375" style="5"/>
    <col min="2817" max="2817" width="10.44140625" style="5" customWidth="1"/>
    <col min="2818" max="2823" width="10" style="5" customWidth="1"/>
    <col min="2824" max="2824" width="9.33203125" style="5" customWidth="1"/>
    <col min="2825" max="2825" width="12" style="5" customWidth="1"/>
    <col min="2826" max="2831" width="10" style="5" customWidth="1"/>
    <col min="2832" max="3072" width="9.109375" style="5"/>
    <col min="3073" max="3073" width="10.44140625" style="5" customWidth="1"/>
    <col min="3074" max="3079" width="10" style="5" customWidth="1"/>
    <col min="3080" max="3080" width="9.33203125" style="5" customWidth="1"/>
    <col min="3081" max="3081" width="12" style="5" customWidth="1"/>
    <col min="3082" max="3087" width="10" style="5" customWidth="1"/>
    <col min="3088" max="3328" width="9.109375" style="5"/>
    <col min="3329" max="3329" width="10.44140625" style="5" customWidth="1"/>
    <col min="3330" max="3335" width="10" style="5" customWidth="1"/>
    <col min="3336" max="3336" width="9.33203125" style="5" customWidth="1"/>
    <col min="3337" max="3337" width="12" style="5" customWidth="1"/>
    <col min="3338" max="3343" width="10" style="5" customWidth="1"/>
    <col min="3344" max="3584" width="9.109375" style="5"/>
    <col min="3585" max="3585" width="10.44140625" style="5" customWidth="1"/>
    <col min="3586" max="3591" width="10" style="5" customWidth="1"/>
    <col min="3592" max="3592" width="9.33203125" style="5" customWidth="1"/>
    <col min="3593" max="3593" width="12" style="5" customWidth="1"/>
    <col min="3594" max="3599" width="10" style="5" customWidth="1"/>
    <col min="3600" max="3840" width="9.109375" style="5"/>
    <col min="3841" max="3841" width="10.44140625" style="5" customWidth="1"/>
    <col min="3842" max="3847" width="10" style="5" customWidth="1"/>
    <col min="3848" max="3848" width="9.33203125" style="5" customWidth="1"/>
    <col min="3849" max="3849" width="12" style="5" customWidth="1"/>
    <col min="3850" max="3855" width="10" style="5" customWidth="1"/>
    <col min="3856" max="4096" width="9.109375" style="5"/>
    <col min="4097" max="4097" width="10.44140625" style="5" customWidth="1"/>
    <col min="4098" max="4103" width="10" style="5" customWidth="1"/>
    <col min="4104" max="4104" width="9.33203125" style="5" customWidth="1"/>
    <col min="4105" max="4105" width="12" style="5" customWidth="1"/>
    <col min="4106" max="4111" width="10" style="5" customWidth="1"/>
    <col min="4112" max="4352" width="9.109375" style="5"/>
    <col min="4353" max="4353" width="10.44140625" style="5" customWidth="1"/>
    <col min="4354" max="4359" width="10" style="5" customWidth="1"/>
    <col min="4360" max="4360" width="9.33203125" style="5" customWidth="1"/>
    <col min="4361" max="4361" width="12" style="5" customWidth="1"/>
    <col min="4362" max="4367" width="10" style="5" customWidth="1"/>
    <col min="4368" max="4608" width="9.109375" style="5"/>
    <col min="4609" max="4609" width="10.44140625" style="5" customWidth="1"/>
    <col min="4610" max="4615" width="10" style="5" customWidth="1"/>
    <col min="4616" max="4616" width="9.33203125" style="5" customWidth="1"/>
    <col min="4617" max="4617" width="12" style="5" customWidth="1"/>
    <col min="4618" max="4623" width="10" style="5" customWidth="1"/>
    <col min="4624" max="4864" width="9.109375" style="5"/>
    <col min="4865" max="4865" width="10.44140625" style="5" customWidth="1"/>
    <col min="4866" max="4871" width="10" style="5" customWidth="1"/>
    <col min="4872" max="4872" width="9.33203125" style="5" customWidth="1"/>
    <col min="4873" max="4873" width="12" style="5" customWidth="1"/>
    <col min="4874" max="4879" width="10" style="5" customWidth="1"/>
    <col min="4880" max="5120" width="9.109375" style="5"/>
    <col min="5121" max="5121" width="10.44140625" style="5" customWidth="1"/>
    <col min="5122" max="5127" width="10" style="5" customWidth="1"/>
    <col min="5128" max="5128" width="9.33203125" style="5" customWidth="1"/>
    <col min="5129" max="5129" width="12" style="5" customWidth="1"/>
    <col min="5130" max="5135" width="10" style="5" customWidth="1"/>
    <col min="5136" max="5376" width="9.109375" style="5"/>
    <col min="5377" max="5377" width="10.44140625" style="5" customWidth="1"/>
    <col min="5378" max="5383" width="10" style="5" customWidth="1"/>
    <col min="5384" max="5384" width="9.33203125" style="5" customWidth="1"/>
    <col min="5385" max="5385" width="12" style="5" customWidth="1"/>
    <col min="5386" max="5391" width="10" style="5" customWidth="1"/>
    <col min="5392" max="5632" width="9.109375" style="5"/>
    <col min="5633" max="5633" width="10.44140625" style="5" customWidth="1"/>
    <col min="5634" max="5639" width="10" style="5" customWidth="1"/>
    <col min="5640" max="5640" width="9.33203125" style="5" customWidth="1"/>
    <col min="5641" max="5641" width="12" style="5" customWidth="1"/>
    <col min="5642" max="5647" width="10" style="5" customWidth="1"/>
    <col min="5648" max="5888" width="9.109375" style="5"/>
    <col min="5889" max="5889" width="10.44140625" style="5" customWidth="1"/>
    <col min="5890" max="5895" width="10" style="5" customWidth="1"/>
    <col min="5896" max="5896" width="9.33203125" style="5" customWidth="1"/>
    <col min="5897" max="5897" width="12" style="5" customWidth="1"/>
    <col min="5898" max="5903" width="10" style="5" customWidth="1"/>
    <col min="5904" max="6144" width="9.109375" style="5"/>
    <col min="6145" max="6145" width="10.44140625" style="5" customWidth="1"/>
    <col min="6146" max="6151" width="10" style="5" customWidth="1"/>
    <col min="6152" max="6152" width="9.33203125" style="5" customWidth="1"/>
    <col min="6153" max="6153" width="12" style="5" customWidth="1"/>
    <col min="6154" max="6159" width="10" style="5" customWidth="1"/>
    <col min="6160" max="6400" width="9.109375" style="5"/>
    <col min="6401" max="6401" width="10.44140625" style="5" customWidth="1"/>
    <col min="6402" max="6407" width="10" style="5" customWidth="1"/>
    <col min="6408" max="6408" width="9.33203125" style="5" customWidth="1"/>
    <col min="6409" max="6409" width="12" style="5" customWidth="1"/>
    <col min="6410" max="6415" width="10" style="5" customWidth="1"/>
    <col min="6416" max="6656" width="9.109375" style="5"/>
    <col min="6657" max="6657" width="10.44140625" style="5" customWidth="1"/>
    <col min="6658" max="6663" width="10" style="5" customWidth="1"/>
    <col min="6664" max="6664" width="9.33203125" style="5" customWidth="1"/>
    <col min="6665" max="6665" width="12" style="5" customWidth="1"/>
    <col min="6666" max="6671" width="10" style="5" customWidth="1"/>
    <col min="6672" max="6912" width="9.109375" style="5"/>
    <col min="6913" max="6913" width="10.44140625" style="5" customWidth="1"/>
    <col min="6914" max="6919" width="10" style="5" customWidth="1"/>
    <col min="6920" max="6920" width="9.33203125" style="5" customWidth="1"/>
    <col min="6921" max="6921" width="12" style="5" customWidth="1"/>
    <col min="6922" max="6927" width="10" style="5" customWidth="1"/>
    <col min="6928" max="7168" width="9.109375" style="5"/>
    <col min="7169" max="7169" width="10.44140625" style="5" customWidth="1"/>
    <col min="7170" max="7175" width="10" style="5" customWidth="1"/>
    <col min="7176" max="7176" width="9.33203125" style="5" customWidth="1"/>
    <col min="7177" max="7177" width="12" style="5" customWidth="1"/>
    <col min="7178" max="7183" width="10" style="5" customWidth="1"/>
    <col min="7184" max="7424" width="9.109375" style="5"/>
    <col min="7425" max="7425" width="10.44140625" style="5" customWidth="1"/>
    <col min="7426" max="7431" width="10" style="5" customWidth="1"/>
    <col min="7432" max="7432" width="9.33203125" style="5" customWidth="1"/>
    <col min="7433" max="7433" width="12" style="5" customWidth="1"/>
    <col min="7434" max="7439" width="10" style="5" customWidth="1"/>
    <col min="7440" max="7680" width="9.109375" style="5"/>
    <col min="7681" max="7681" width="10.44140625" style="5" customWidth="1"/>
    <col min="7682" max="7687" width="10" style="5" customWidth="1"/>
    <col min="7688" max="7688" width="9.33203125" style="5" customWidth="1"/>
    <col min="7689" max="7689" width="12" style="5" customWidth="1"/>
    <col min="7690" max="7695" width="10" style="5" customWidth="1"/>
    <col min="7696" max="7936" width="9.109375" style="5"/>
    <col min="7937" max="7937" width="10.44140625" style="5" customWidth="1"/>
    <col min="7938" max="7943" width="10" style="5" customWidth="1"/>
    <col min="7944" max="7944" width="9.33203125" style="5" customWidth="1"/>
    <col min="7945" max="7945" width="12" style="5" customWidth="1"/>
    <col min="7946" max="7951" width="10" style="5" customWidth="1"/>
    <col min="7952" max="8192" width="9.109375" style="5"/>
    <col min="8193" max="8193" width="10.44140625" style="5" customWidth="1"/>
    <col min="8194" max="8199" width="10" style="5" customWidth="1"/>
    <col min="8200" max="8200" width="9.33203125" style="5" customWidth="1"/>
    <col min="8201" max="8201" width="12" style="5" customWidth="1"/>
    <col min="8202" max="8207" width="10" style="5" customWidth="1"/>
    <col min="8208" max="8448" width="9.109375" style="5"/>
    <col min="8449" max="8449" width="10.44140625" style="5" customWidth="1"/>
    <col min="8450" max="8455" width="10" style="5" customWidth="1"/>
    <col min="8456" max="8456" width="9.33203125" style="5" customWidth="1"/>
    <col min="8457" max="8457" width="12" style="5" customWidth="1"/>
    <col min="8458" max="8463" width="10" style="5" customWidth="1"/>
    <col min="8464" max="8704" width="9.109375" style="5"/>
    <col min="8705" max="8705" width="10.44140625" style="5" customWidth="1"/>
    <col min="8706" max="8711" width="10" style="5" customWidth="1"/>
    <col min="8712" max="8712" width="9.33203125" style="5" customWidth="1"/>
    <col min="8713" max="8713" width="12" style="5" customWidth="1"/>
    <col min="8714" max="8719" width="10" style="5" customWidth="1"/>
    <col min="8720" max="8960" width="9.109375" style="5"/>
    <col min="8961" max="8961" width="10.44140625" style="5" customWidth="1"/>
    <col min="8962" max="8967" width="10" style="5" customWidth="1"/>
    <col min="8968" max="8968" width="9.33203125" style="5" customWidth="1"/>
    <col min="8969" max="8969" width="12" style="5" customWidth="1"/>
    <col min="8970" max="8975" width="10" style="5" customWidth="1"/>
    <col min="8976" max="9216" width="9.109375" style="5"/>
    <col min="9217" max="9217" width="10.44140625" style="5" customWidth="1"/>
    <col min="9218" max="9223" width="10" style="5" customWidth="1"/>
    <col min="9224" max="9224" width="9.33203125" style="5" customWidth="1"/>
    <col min="9225" max="9225" width="12" style="5" customWidth="1"/>
    <col min="9226" max="9231" width="10" style="5" customWidth="1"/>
    <col min="9232" max="9472" width="9.109375" style="5"/>
    <col min="9473" max="9473" width="10.44140625" style="5" customWidth="1"/>
    <col min="9474" max="9479" width="10" style="5" customWidth="1"/>
    <col min="9480" max="9480" width="9.33203125" style="5" customWidth="1"/>
    <col min="9481" max="9481" width="12" style="5" customWidth="1"/>
    <col min="9482" max="9487" width="10" style="5" customWidth="1"/>
    <col min="9488" max="9728" width="9.109375" style="5"/>
    <col min="9729" max="9729" width="10.44140625" style="5" customWidth="1"/>
    <col min="9730" max="9735" width="10" style="5" customWidth="1"/>
    <col min="9736" max="9736" width="9.33203125" style="5" customWidth="1"/>
    <col min="9737" max="9737" width="12" style="5" customWidth="1"/>
    <col min="9738" max="9743" width="10" style="5" customWidth="1"/>
    <col min="9744" max="9984" width="9.109375" style="5"/>
    <col min="9985" max="9985" width="10.44140625" style="5" customWidth="1"/>
    <col min="9986" max="9991" width="10" style="5" customWidth="1"/>
    <col min="9992" max="9992" width="9.33203125" style="5" customWidth="1"/>
    <col min="9993" max="9993" width="12" style="5" customWidth="1"/>
    <col min="9994" max="9999" width="10" style="5" customWidth="1"/>
    <col min="10000" max="10240" width="9.109375" style="5"/>
    <col min="10241" max="10241" width="10.44140625" style="5" customWidth="1"/>
    <col min="10242" max="10247" width="10" style="5" customWidth="1"/>
    <col min="10248" max="10248" width="9.33203125" style="5" customWidth="1"/>
    <col min="10249" max="10249" width="12" style="5" customWidth="1"/>
    <col min="10250" max="10255" width="10" style="5" customWidth="1"/>
    <col min="10256" max="10496" width="9.109375" style="5"/>
    <col min="10497" max="10497" width="10.44140625" style="5" customWidth="1"/>
    <col min="10498" max="10503" width="10" style="5" customWidth="1"/>
    <col min="10504" max="10504" width="9.33203125" style="5" customWidth="1"/>
    <col min="10505" max="10505" width="12" style="5" customWidth="1"/>
    <col min="10506" max="10511" width="10" style="5" customWidth="1"/>
    <col min="10512" max="10752" width="9.109375" style="5"/>
    <col min="10753" max="10753" width="10.44140625" style="5" customWidth="1"/>
    <col min="10754" max="10759" width="10" style="5" customWidth="1"/>
    <col min="10760" max="10760" width="9.33203125" style="5" customWidth="1"/>
    <col min="10761" max="10761" width="12" style="5" customWidth="1"/>
    <col min="10762" max="10767" width="10" style="5" customWidth="1"/>
    <col min="10768" max="11008" width="9.109375" style="5"/>
    <col min="11009" max="11009" width="10.44140625" style="5" customWidth="1"/>
    <col min="11010" max="11015" width="10" style="5" customWidth="1"/>
    <col min="11016" max="11016" width="9.33203125" style="5" customWidth="1"/>
    <col min="11017" max="11017" width="12" style="5" customWidth="1"/>
    <col min="11018" max="11023" width="10" style="5" customWidth="1"/>
    <col min="11024" max="11264" width="9.109375" style="5"/>
    <col min="11265" max="11265" width="10.44140625" style="5" customWidth="1"/>
    <col min="11266" max="11271" width="10" style="5" customWidth="1"/>
    <col min="11272" max="11272" width="9.33203125" style="5" customWidth="1"/>
    <col min="11273" max="11273" width="12" style="5" customWidth="1"/>
    <col min="11274" max="11279" width="10" style="5" customWidth="1"/>
    <col min="11280" max="11520" width="9.109375" style="5"/>
    <col min="11521" max="11521" width="10.44140625" style="5" customWidth="1"/>
    <col min="11522" max="11527" width="10" style="5" customWidth="1"/>
    <col min="11528" max="11528" width="9.33203125" style="5" customWidth="1"/>
    <col min="11529" max="11529" width="12" style="5" customWidth="1"/>
    <col min="11530" max="11535" width="10" style="5" customWidth="1"/>
    <col min="11536" max="11776" width="9.109375" style="5"/>
    <col min="11777" max="11777" width="10.44140625" style="5" customWidth="1"/>
    <col min="11778" max="11783" width="10" style="5" customWidth="1"/>
    <col min="11784" max="11784" width="9.33203125" style="5" customWidth="1"/>
    <col min="11785" max="11785" width="12" style="5" customWidth="1"/>
    <col min="11786" max="11791" width="10" style="5" customWidth="1"/>
    <col min="11792" max="12032" width="9.109375" style="5"/>
    <col min="12033" max="12033" width="10.44140625" style="5" customWidth="1"/>
    <col min="12034" max="12039" width="10" style="5" customWidth="1"/>
    <col min="12040" max="12040" width="9.33203125" style="5" customWidth="1"/>
    <col min="12041" max="12041" width="12" style="5" customWidth="1"/>
    <col min="12042" max="12047" width="10" style="5" customWidth="1"/>
    <col min="12048" max="12288" width="9.109375" style="5"/>
    <col min="12289" max="12289" width="10.44140625" style="5" customWidth="1"/>
    <col min="12290" max="12295" width="10" style="5" customWidth="1"/>
    <col min="12296" max="12296" width="9.33203125" style="5" customWidth="1"/>
    <col min="12297" max="12297" width="12" style="5" customWidth="1"/>
    <col min="12298" max="12303" width="10" style="5" customWidth="1"/>
    <col min="12304" max="12544" width="9.109375" style="5"/>
    <col min="12545" max="12545" width="10.44140625" style="5" customWidth="1"/>
    <col min="12546" max="12551" width="10" style="5" customWidth="1"/>
    <col min="12552" max="12552" width="9.33203125" style="5" customWidth="1"/>
    <col min="12553" max="12553" width="12" style="5" customWidth="1"/>
    <col min="12554" max="12559" width="10" style="5" customWidth="1"/>
    <col min="12560" max="12800" width="9.109375" style="5"/>
    <col min="12801" max="12801" width="10.44140625" style="5" customWidth="1"/>
    <col min="12802" max="12807" width="10" style="5" customWidth="1"/>
    <col min="12808" max="12808" width="9.33203125" style="5" customWidth="1"/>
    <col min="12809" max="12809" width="12" style="5" customWidth="1"/>
    <col min="12810" max="12815" width="10" style="5" customWidth="1"/>
    <col min="12816" max="13056" width="9.109375" style="5"/>
    <col min="13057" max="13057" width="10.44140625" style="5" customWidth="1"/>
    <col min="13058" max="13063" width="10" style="5" customWidth="1"/>
    <col min="13064" max="13064" width="9.33203125" style="5" customWidth="1"/>
    <col min="13065" max="13065" width="12" style="5" customWidth="1"/>
    <col min="13066" max="13071" width="10" style="5" customWidth="1"/>
    <col min="13072" max="13312" width="9.109375" style="5"/>
    <col min="13313" max="13313" width="10.44140625" style="5" customWidth="1"/>
    <col min="13314" max="13319" width="10" style="5" customWidth="1"/>
    <col min="13320" max="13320" width="9.33203125" style="5" customWidth="1"/>
    <col min="13321" max="13321" width="12" style="5" customWidth="1"/>
    <col min="13322" max="13327" width="10" style="5" customWidth="1"/>
    <col min="13328" max="13568" width="9.109375" style="5"/>
    <col min="13569" max="13569" width="10.44140625" style="5" customWidth="1"/>
    <col min="13570" max="13575" width="10" style="5" customWidth="1"/>
    <col min="13576" max="13576" width="9.33203125" style="5" customWidth="1"/>
    <col min="13577" max="13577" width="12" style="5" customWidth="1"/>
    <col min="13578" max="13583" width="10" style="5" customWidth="1"/>
    <col min="13584" max="13824" width="9.109375" style="5"/>
    <col min="13825" max="13825" width="10.44140625" style="5" customWidth="1"/>
    <col min="13826" max="13831" width="10" style="5" customWidth="1"/>
    <col min="13832" max="13832" width="9.33203125" style="5" customWidth="1"/>
    <col min="13833" max="13833" width="12" style="5" customWidth="1"/>
    <col min="13834" max="13839" width="10" style="5" customWidth="1"/>
    <col min="13840" max="14080" width="9.109375" style="5"/>
    <col min="14081" max="14081" width="10.44140625" style="5" customWidth="1"/>
    <col min="14082" max="14087" width="10" style="5" customWidth="1"/>
    <col min="14088" max="14088" width="9.33203125" style="5" customWidth="1"/>
    <col min="14089" max="14089" width="12" style="5" customWidth="1"/>
    <col min="14090" max="14095" width="10" style="5" customWidth="1"/>
    <col min="14096" max="14336" width="9.109375" style="5"/>
    <col min="14337" max="14337" width="10.44140625" style="5" customWidth="1"/>
    <col min="14338" max="14343" width="10" style="5" customWidth="1"/>
    <col min="14344" max="14344" width="9.33203125" style="5" customWidth="1"/>
    <col min="14345" max="14345" width="12" style="5" customWidth="1"/>
    <col min="14346" max="14351" width="10" style="5" customWidth="1"/>
    <col min="14352" max="14592" width="9.109375" style="5"/>
    <col min="14593" max="14593" width="10.44140625" style="5" customWidth="1"/>
    <col min="14594" max="14599" width="10" style="5" customWidth="1"/>
    <col min="14600" max="14600" width="9.33203125" style="5" customWidth="1"/>
    <col min="14601" max="14601" width="12" style="5" customWidth="1"/>
    <col min="14602" max="14607" width="10" style="5" customWidth="1"/>
    <col min="14608" max="14848" width="9.109375" style="5"/>
    <col min="14849" max="14849" width="10.44140625" style="5" customWidth="1"/>
    <col min="14850" max="14855" width="10" style="5" customWidth="1"/>
    <col min="14856" max="14856" width="9.33203125" style="5" customWidth="1"/>
    <col min="14857" max="14857" width="12" style="5" customWidth="1"/>
    <col min="14858" max="14863" width="10" style="5" customWidth="1"/>
    <col min="14864" max="15104" width="9.109375" style="5"/>
    <col min="15105" max="15105" width="10.44140625" style="5" customWidth="1"/>
    <col min="15106" max="15111" width="10" style="5" customWidth="1"/>
    <col min="15112" max="15112" width="9.33203125" style="5" customWidth="1"/>
    <col min="15113" max="15113" width="12" style="5" customWidth="1"/>
    <col min="15114" max="15119" width="10" style="5" customWidth="1"/>
    <col min="15120" max="15360" width="9.109375" style="5"/>
    <col min="15361" max="15361" width="10.44140625" style="5" customWidth="1"/>
    <col min="15362" max="15367" width="10" style="5" customWidth="1"/>
    <col min="15368" max="15368" width="9.33203125" style="5" customWidth="1"/>
    <col min="15369" max="15369" width="12" style="5" customWidth="1"/>
    <col min="15370" max="15375" width="10" style="5" customWidth="1"/>
    <col min="15376" max="15616" width="9.109375" style="5"/>
    <col min="15617" max="15617" width="10.44140625" style="5" customWidth="1"/>
    <col min="15618" max="15623" width="10" style="5" customWidth="1"/>
    <col min="15624" max="15624" width="9.33203125" style="5" customWidth="1"/>
    <col min="15625" max="15625" width="12" style="5" customWidth="1"/>
    <col min="15626" max="15631" width="10" style="5" customWidth="1"/>
    <col min="15632" max="15872" width="9.109375" style="5"/>
    <col min="15873" max="15873" width="10.44140625" style="5" customWidth="1"/>
    <col min="15874" max="15879" width="10" style="5" customWidth="1"/>
    <col min="15880" max="15880" width="9.33203125" style="5" customWidth="1"/>
    <col min="15881" max="15881" width="12" style="5" customWidth="1"/>
    <col min="15882" max="15887" width="10" style="5" customWidth="1"/>
    <col min="15888" max="16128" width="9.109375" style="5"/>
    <col min="16129" max="16129" width="10.44140625" style="5" customWidth="1"/>
    <col min="16130" max="16135" width="10" style="5" customWidth="1"/>
    <col min="16136" max="16136" width="9.33203125" style="5" customWidth="1"/>
    <col min="16137" max="16137" width="12" style="5" customWidth="1"/>
    <col min="16138" max="16143" width="10" style="5" customWidth="1"/>
    <col min="16144" max="16384" width="9.109375" style="5"/>
  </cols>
  <sheetData>
    <row r="1" spans="2:13" ht="14.4" x14ac:dyDescent="0.3">
      <c r="B1" s="42" t="s">
        <v>70</v>
      </c>
      <c r="J1" s="44"/>
      <c r="K1" s="43" t="s">
        <v>1</v>
      </c>
      <c r="L1" s="5">
        <f>Alapa!C1</f>
        <v>0</v>
      </c>
      <c r="M1" s="44" t="s">
        <v>2</v>
      </c>
    </row>
    <row r="2" spans="2:13" ht="15.6" x14ac:dyDescent="0.3">
      <c r="B2" s="42"/>
      <c r="J2" s="44"/>
      <c r="K2" s="43"/>
      <c r="M2" s="45" t="s">
        <v>3</v>
      </c>
    </row>
    <row r="3" spans="2:13" ht="14.4" x14ac:dyDescent="0.3">
      <c r="M3" s="44" t="s">
        <v>71</v>
      </c>
    </row>
    <row r="4" spans="2:13" ht="15.6" x14ac:dyDescent="0.3">
      <c r="B4" s="500"/>
      <c r="C4" s="500"/>
      <c r="D4" s="500"/>
      <c r="E4" s="500"/>
      <c r="F4" s="500"/>
      <c r="G4" s="500"/>
      <c r="H4" s="500"/>
      <c r="I4" s="500"/>
      <c r="J4" s="500"/>
      <c r="K4" s="500"/>
      <c r="L4" s="500"/>
    </row>
    <row r="5" spans="2:13" ht="20.399999999999999" x14ac:dyDescent="0.35">
      <c r="B5" s="69"/>
      <c r="C5" s="69"/>
      <c r="D5" s="69"/>
      <c r="E5" s="69"/>
      <c r="F5" s="69"/>
      <c r="G5" s="69"/>
      <c r="H5" s="69"/>
      <c r="I5" s="69"/>
      <c r="J5" s="69"/>
      <c r="K5" s="48"/>
      <c r="L5" s="70"/>
    </row>
    <row r="6" spans="2:13" ht="24.75" customHeight="1" x14ac:dyDescent="0.3">
      <c r="B6" s="71"/>
      <c r="C6" s="71"/>
      <c r="D6" s="71"/>
      <c r="E6" s="71"/>
      <c r="F6" s="71"/>
      <c r="G6" s="71"/>
      <c r="H6" s="71"/>
      <c r="I6" s="71"/>
      <c r="J6" s="71"/>
      <c r="K6" s="71"/>
      <c r="L6" s="71"/>
    </row>
    <row r="7" spans="2:13" ht="73.5" customHeight="1" x14ac:dyDescent="0.3">
      <c r="B7" s="501" t="s">
        <v>72</v>
      </c>
      <c r="C7" s="501"/>
      <c r="D7" s="501"/>
      <c r="E7" s="501"/>
      <c r="F7" s="501"/>
      <c r="G7" s="501"/>
      <c r="H7" s="501"/>
      <c r="I7" s="501"/>
      <c r="J7" s="501"/>
      <c r="K7" s="501"/>
      <c r="L7" s="501"/>
    </row>
    <row r="8" spans="2:13" ht="56.25" customHeight="1" x14ac:dyDescent="0.3">
      <c r="B8" s="502" t="s">
        <v>73</v>
      </c>
      <c r="C8" s="502"/>
      <c r="D8" s="502"/>
      <c r="E8" s="502"/>
      <c r="F8" s="502"/>
      <c r="G8" s="502"/>
      <c r="H8" s="502"/>
      <c r="I8" s="502"/>
      <c r="J8" s="502"/>
      <c r="K8" s="502"/>
      <c r="L8" s="502"/>
    </row>
    <row r="9" spans="2:13" ht="35.25" customHeight="1" x14ac:dyDescent="0.3">
      <c r="B9" s="72" t="s">
        <v>74</v>
      </c>
      <c r="C9" s="72"/>
      <c r="D9" s="72"/>
      <c r="E9" s="72"/>
      <c r="F9" s="72"/>
      <c r="G9" s="72"/>
      <c r="H9" s="72"/>
      <c r="I9" s="72"/>
      <c r="J9" s="72"/>
      <c r="K9" s="72"/>
      <c r="L9" s="72"/>
    </row>
    <row r="10" spans="2:13" ht="22.5" customHeight="1" x14ac:dyDescent="0.3">
      <c r="B10" s="73" t="s">
        <v>75</v>
      </c>
      <c r="C10" s="74"/>
      <c r="D10" s="74"/>
      <c r="E10" s="75"/>
      <c r="F10" s="76">
        <f>Alapa!C17</f>
        <v>0</v>
      </c>
      <c r="G10" s="75"/>
      <c r="H10" s="75"/>
      <c r="I10" s="75"/>
      <c r="J10" s="75"/>
      <c r="K10" s="75"/>
      <c r="L10" s="77"/>
    </row>
    <row r="11" spans="2:13" ht="18" customHeight="1" x14ac:dyDescent="0.3">
      <c r="B11" s="73" t="s">
        <v>76</v>
      </c>
      <c r="C11" s="74"/>
      <c r="D11" s="74"/>
      <c r="E11" s="75"/>
      <c r="F11" s="76">
        <f>Alapa!C18</f>
        <v>0</v>
      </c>
      <c r="G11" s="75"/>
      <c r="H11" s="75"/>
      <c r="I11" s="75"/>
      <c r="J11" s="75"/>
      <c r="K11" s="75"/>
      <c r="L11" s="77"/>
    </row>
    <row r="12" spans="2:13" ht="18.75" customHeight="1" x14ac:dyDescent="0.3">
      <c r="B12" s="494" t="s">
        <v>77</v>
      </c>
      <c r="C12" s="495"/>
      <c r="D12" s="495"/>
      <c r="E12" s="75"/>
      <c r="F12" s="364"/>
      <c r="G12" s="365"/>
      <c r="H12" s="365"/>
      <c r="I12" s="365"/>
      <c r="J12" s="365"/>
      <c r="K12" s="365"/>
      <c r="L12" s="366"/>
    </row>
    <row r="13" spans="2:13" ht="24.75" customHeight="1" x14ac:dyDescent="0.3">
      <c r="B13" s="503" t="s">
        <v>78</v>
      </c>
      <c r="C13" s="503"/>
      <c r="D13" s="503"/>
      <c r="E13" s="78"/>
      <c r="F13" s="78"/>
      <c r="G13" s="78"/>
      <c r="H13" s="78"/>
      <c r="I13" s="78"/>
      <c r="J13" s="78"/>
      <c r="K13" s="78"/>
      <c r="L13" s="78"/>
    </row>
    <row r="14" spans="2:13" ht="106.5" customHeight="1" x14ac:dyDescent="0.3">
      <c r="B14" s="493" t="s">
        <v>79</v>
      </c>
      <c r="C14" s="493"/>
      <c r="D14" s="493"/>
      <c r="E14" s="493"/>
      <c r="F14" s="493"/>
      <c r="G14" s="493"/>
      <c r="H14" s="493"/>
      <c r="I14" s="493"/>
      <c r="J14" s="493"/>
      <c r="K14" s="493"/>
      <c r="L14" s="493"/>
    </row>
    <row r="15" spans="2:13" ht="15.6" x14ac:dyDescent="0.3">
      <c r="B15" s="79"/>
      <c r="C15" s="79"/>
      <c r="D15" s="79"/>
      <c r="E15" s="79"/>
      <c r="F15" s="79"/>
      <c r="G15" s="79"/>
      <c r="H15" s="79"/>
      <c r="I15" s="79"/>
      <c r="J15" s="79"/>
      <c r="K15" s="79"/>
      <c r="L15" s="79"/>
    </row>
    <row r="16" spans="2:13" ht="33.75" customHeight="1" x14ac:dyDescent="0.3">
      <c r="B16" s="493" t="s">
        <v>80</v>
      </c>
      <c r="C16" s="493"/>
      <c r="D16" s="493"/>
      <c r="E16" s="493"/>
      <c r="F16" s="493"/>
      <c r="G16" s="493"/>
      <c r="H16" s="493"/>
      <c r="I16" s="493"/>
      <c r="J16" s="493"/>
      <c r="K16" s="493"/>
      <c r="L16" s="493"/>
    </row>
    <row r="17" spans="2:12" ht="17.25" customHeight="1" x14ac:dyDescent="0.3">
      <c r="B17" s="79"/>
      <c r="C17" s="79"/>
      <c r="D17" s="79"/>
      <c r="E17" s="79"/>
      <c r="F17" s="79"/>
      <c r="G17" s="79"/>
      <c r="H17" s="79"/>
      <c r="I17" s="79"/>
      <c r="J17" s="79"/>
      <c r="K17" s="79"/>
      <c r="L17" s="79"/>
    </row>
    <row r="18" spans="2:12" ht="20.25" customHeight="1" x14ac:dyDescent="0.3">
      <c r="B18" s="494" t="s">
        <v>81</v>
      </c>
      <c r="C18" s="495"/>
      <c r="D18" s="495"/>
      <c r="E18" s="496"/>
      <c r="F18" s="497"/>
      <c r="G18" s="498"/>
      <c r="H18" s="498"/>
      <c r="I18" s="498"/>
      <c r="J18" s="498"/>
      <c r="K18" s="498"/>
      <c r="L18" s="499"/>
    </row>
    <row r="19" spans="2:12" ht="20.25" customHeight="1" x14ac:dyDescent="0.3">
      <c r="B19" s="494" t="s">
        <v>82</v>
      </c>
      <c r="C19" s="495"/>
      <c r="D19" s="495"/>
      <c r="E19" s="496"/>
      <c r="F19" s="497"/>
      <c r="G19" s="498"/>
      <c r="H19" s="498"/>
      <c r="I19" s="498"/>
      <c r="J19" s="498"/>
      <c r="K19" s="498"/>
      <c r="L19" s="499"/>
    </row>
    <row r="20" spans="2:12" ht="20.25" customHeight="1" x14ac:dyDescent="0.3">
      <c r="B20" s="494" t="s">
        <v>83</v>
      </c>
      <c r="C20" s="495"/>
      <c r="D20" s="495"/>
      <c r="E20" s="496"/>
      <c r="F20" s="497"/>
      <c r="G20" s="498"/>
      <c r="H20" s="498"/>
      <c r="I20" s="498"/>
      <c r="J20" s="498"/>
      <c r="K20" s="498"/>
      <c r="L20" s="499"/>
    </row>
    <row r="21" spans="2:12" ht="15.6" x14ac:dyDescent="0.3">
      <c r="B21" s="78"/>
      <c r="C21" s="78"/>
      <c r="D21" s="78"/>
      <c r="E21" s="78"/>
      <c r="F21" s="78"/>
      <c r="G21" s="78"/>
      <c r="H21" s="78"/>
      <c r="I21" s="78"/>
      <c r="J21" s="78"/>
      <c r="K21" s="78"/>
      <c r="L21" s="78"/>
    </row>
    <row r="22" spans="2:12" ht="18.75" customHeight="1" x14ac:dyDescent="0.3">
      <c r="B22" s="492" t="s">
        <v>84</v>
      </c>
      <c r="C22" s="492"/>
      <c r="D22" s="492"/>
      <c r="E22" s="492"/>
      <c r="F22" s="492"/>
      <c r="G22" s="492"/>
      <c r="H22" s="492"/>
      <c r="I22" s="80" t="s">
        <v>783</v>
      </c>
      <c r="J22" s="81"/>
      <c r="K22" s="81"/>
      <c r="L22" s="81"/>
    </row>
    <row r="23" spans="2:12" ht="15.6" x14ac:dyDescent="0.3">
      <c r="B23" s="79"/>
      <c r="C23" s="79"/>
      <c r="D23" s="79"/>
      <c r="E23" s="79"/>
      <c r="F23" s="79"/>
      <c r="G23" s="79"/>
      <c r="H23" s="79"/>
      <c r="I23" s="79"/>
      <c r="J23" s="79"/>
      <c r="K23" s="79"/>
      <c r="L23" s="79"/>
    </row>
    <row r="24" spans="2:12" ht="15.6" x14ac:dyDescent="0.3">
      <c r="B24" s="79"/>
      <c r="C24" s="79"/>
      <c r="D24" s="79"/>
      <c r="E24" s="79"/>
      <c r="F24" s="79"/>
      <c r="G24" s="79"/>
      <c r="H24" s="79"/>
      <c r="I24" s="79"/>
      <c r="J24" s="79"/>
      <c r="K24" s="79"/>
      <c r="L24" s="79"/>
    </row>
    <row r="25" spans="2:12" ht="15.6" x14ac:dyDescent="0.3">
      <c r="B25" s="79"/>
      <c r="C25" s="79"/>
      <c r="D25" s="79"/>
      <c r="E25" s="79"/>
      <c r="F25" s="79"/>
      <c r="G25" s="79"/>
      <c r="H25" s="79"/>
      <c r="I25" s="79"/>
      <c r="J25" s="79"/>
      <c r="K25" s="79"/>
      <c r="L25" s="79"/>
    </row>
    <row r="26" spans="2:12" ht="15.6" x14ac:dyDescent="0.3">
      <c r="B26" s="79"/>
      <c r="C26" s="79"/>
      <c r="D26" s="79"/>
      <c r="E26" s="79"/>
      <c r="F26" s="79"/>
      <c r="G26" s="79"/>
      <c r="H26" s="79"/>
      <c r="I26" s="79"/>
      <c r="J26" s="79"/>
      <c r="K26" s="79"/>
      <c r="L26" s="79"/>
    </row>
    <row r="27" spans="2:12" ht="15.6" x14ac:dyDescent="0.3">
      <c r="B27" s="79"/>
      <c r="C27" s="79"/>
      <c r="D27" s="79"/>
      <c r="E27" s="79"/>
      <c r="F27" s="79"/>
      <c r="G27" s="79"/>
      <c r="H27" s="79"/>
      <c r="I27" s="79"/>
      <c r="J27" s="79"/>
      <c r="K27" s="79"/>
      <c r="L27" s="79"/>
    </row>
    <row r="28" spans="2:12" ht="15.6" x14ac:dyDescent="0.3">
      <c r="B28" s="79"/>
      <c r="C28" s="79"/>
      <c r="D28" s="79"/>
      <c r="E28" s="79"/>
      <c r="F28" s="79"/>
      <c r="G28" s="79"/>
      <c r="H28" s="79"/>
      <c r="I28" s="79"/>
      <c r="J28" s="79"/>
      <c r="K28" s="79"/>
      <c r="L28" s="79"/>
    </row>
    <row r="29" spans="2:12" ht="15.6" x14ac:dyDescent="0.3">
      <c r="B29" s="82" t="s">
        <v>85</v>
      </c>
      <c r="C29" s="83" t="s">
        <v>86</v>
      </c>
      <c r="D29" s="83"/>
      <c r="E29" s="72" t="s">
        <v>87</v>
      </c>
      <c r="F29" s="72"/>
      <c r="G29" s="72"/>
      <c r="H29" s="72"/>
      <c r="I29" s="72"/>
      <c r="J29" s="72"/>
      <c r="K29" s="72"/>
      <c r="L29" s="72"/>
    </row>
    <row r="30" spans="2:12" ht="15.6" x14ac:dyDescent="0.3">
      <c r="B30" s="78"/>
      <c r="C30" s="78"/>
      <c r="D30" s="78"/>
      <c r="E30" s="78"/>
      <c r="F30" s="78"/>
      <c r="G30" s="78"/>
      <c r="H30" s="78"/>
      <c r="I30" s="78"/>
      <c r="J30" s="78"/>
      <c r="K30" s="78"/>
      <c r="L30" s="78"/>
    </row>
    <row r="31" spans="2:12" ht="15.6" x14ac:dyDescent="0.3">
      <c r="B31" s="78"/>
      <c r="C31" s="78"/>
      <c r="D31" s="78"/>
      <c r="E31" s="78"/>
      <c r="F31" s="78"/>
      <c r="G31" s="78"/>
      <c r="H31" s="78"/>
      <c r="I31" s="78"/>
      <c r="J31" s="78"/>
      <c r="K31" s="78"/>
      <c r="L31" s="78"/>
    </row>
    <row r="32" spans="2:12" ht="15.6" x14ac:dyDescent="0.3">
      <c r="B32" s="78"/>
      <c r="C32" s="78"/>
      <c r="D32" s="78"/>
      <c r="E32" s="78"/>
      <c r="F32" s="78"/>
      <c r="G32" s="78"/>
      <c r="H32" s="78"/>
      <c r="I32" s="78"/>
      <c r="J32" s="78"/>
      <c r="K32" s="78"/>
      <c r="L32" s="78"/>
    </row>
    <row r="33" spans="2:12" ht="15.6" x14ac:dyDescent="0.3">
      <c r="B33" s="78"/>
      <c r="C33" s="78"/>
      <c r="D33" s="78"/>
      <c r="E33" s="78"/>
      <c r="F33" s="78"/>
      <c r="G33" s="72" t="s">
        <v>88</v>
      </c>
      <c r="H33" s="72"/>
      <c r="I33" s="72"/>
      <c r="J33" s="72"/>
      <c r="K33" s="72"/>
      <c r="L33" s="78"/>
    </row>
    <row r="34" spans="2:12" ht="15.6" x14ac:dyDescent="0.3">
      <c r="B34" s="78"/>
      <c r="C34" s="78"/>
      <c r="D34" s="78"/>
      <c r="E34" s="78"/>
      <c r="F34" s="78"/>
      <c r="G34" s="72"/>
      <c r="H34" s="84">
        <f>Alapa!C17</f>
        <v>0</v>
      </c>
      <c r="I34" s="85"/>
      <c r="J34" s="72"/>
      <c r="K34" s="72"/>
      <c r="L34" s="78"/>
    </row>
    <row r="35" spans="2:12" ht="15.6" x14ac:dyDescent="0.3">
      <c r="B35" s="78"/>
      <c r="C35" s="78"/>
      <c r="D35" s="78"/>
      <c r="E35" s="78"/>
      <c r="F35" s="78"/>
      <c r="G35" s="82"/>
      <c r="H35" s="82"/>
      <c r="I35" s="86" t="s">
        <v>89</v>
      </c>
      <c r="J35" s="82"/>
      <c r="K35" s="82"/>
      <c r="L35" s="78"/>
    </row>
    <row r="36" spans="2:12" ht="15.6" x14ac:dyDescent="0.3">
      <c r="B36" s="78"/>
      <c r="C36" s="78"/>
      <c r="D36" s="78"/>
      <c r="E36" s="78"/>
      <c r="F36" s="78"/>
      <c r="G36" s="78"/>
      <c r="H36" s="78"/>
      <c r="I36" s="78"/>
      <c r="J36" s="78"/>
      <c r="K36" s="78"/>
      <c r="L36" s="78"/>
    </row>
  </sheetData>
  <mergeCells count="14">
    <mergeCell ref="B14:L14"/>
    <mergeCell ref="B4:L4"/>
    <mergeCell ref="B7:L7"/>
    <mergeCell ref="B8:L8"/>
    <mergeCell ref="B12:D12"/>
    <mergeCell ref="B13:D13"/>
    <mergeCell ref="B22:H22"/>
    <mergeCell ref="B16:L16"/>
    <mergeCell ref="B18:E18"/>
    <mergeCell ref="F18:L18"/>
    <mergeCell ref="B19:E19"/>
    <mergeCell ref="F19:L19"/>
    <mergeCell ref="B20:E20"/>
    <mergeCell ref="F20:L20"/>
  </mergeCells>
  <hyperlinks>
    <hyperlink ref="M1" location="Tartalom!B1" display="tartalom" xr:uid="{00000000-0004-0000-0300-000000000000}"/>
    <hyperlink ref="M3" location="'PM-KV-03-01'!C21" display="folyamatábra" xr:uid="{00000000-0004-0000-0300-000001000000}"/>
  </hyperlinks>
  <pageMargins left="0.70866141732283472" right="0.70866141732283472" top="0.74803149606299213" bottom="0.74803149606299213" header="0.31496062992125984" footer="0.31496062992125984"/>
  <pageSetup paperSize="9" scale="78" orientation="portrait" r:id="rId1"/>
  <headerFooter>
    <oddFooter>&amp;L&amp;F/&amp;A&amp;C&amp;P/&amp;N&amp;RDigitAudit/AuditIroda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AA122"/>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87" t="s">
        <v>90</v>
      </c>
      <c r="D1" s="43" t="s">
        <v>1</v>
      </c>
      <c r="E1" s="5">
        <f>Alapa!C1</f>
        <v>0</v>
      </c>
      <c r="F1" s="44" t="s">
        <v>2</v>
      </c>
      <c r="J1" s="44"/>
      <c r="K1" s="5" t="s">
        <v>91</v>
      </c>
      <c r="M1" s="44"/>
      <c r="Z1" s="5" t="s">
        <v>92</v>
      </c>
      <c r="AA1" s="5">
        <v>2</v>
      </c>
    </row>
    <row r="2" spans="1:27" ht="15.6" x14ac:dyDescent="0.3">
      <c r="B2" s="42"/>
      <c r="D2" s="43"/>
      <c r="F2" s="45" t="s">
        <v>3</v>
      </c>
      <c r="J2" s="44"/>
      <c r="M2" s="44"/>
      <c r="Z2" s="5" t="s">
        <v>93</v>
      </c>
    </row>
    <row r="3" spans="1:27" ht="32.25" customHeight="1" x14ac:dyDescent="0.3">
      <c r="B3" s="504" t="s">
        <v>784</v>
      </c>
      <c r="C3" s="504"/>
      <c r="D3" s="504"/>
      <c r="E3" s="504"/>
      <c r="F3" s="44" t="s">
        <v>71</v>
      </c>
      <c r="M3" s="44"/>
      <c r="Z3" s="5" t="s">
        <v>92</v>
      </c>
      <c r="AA3" s="5">
        <v>2</v>
      </c>
    </row>
    <row r="4" spans="1:27" ht="21" x14ac:dyDescent="0.4">
      <c r="A4" s="523" t="s">
        <v>536</v>
      </c>
      <c r="B4" s="84" t="s">
        <v>94</v>
      </c>
      <c r="C4" s="82"/>
      <c r="D4" s="88"/>
      <c r="E4" s="82"/>
      <c r="Z4" s="5" t="s">
        <v>93</v>
      </c>
    </row>
    <row r="5" spans="1:27" ht="15.6" x14ac:dyDescent="0.3">
      <c r="A5" s="524"/>
      <c r="B5" s="89">
        <f>Alapa!C17</f>
        <v>0</v>
      </c>
      <c r="C5" s="89"/>
      <c r="D5" s="90"/>
      <c r="E5" s="91"/>
    </row>
    <row r="6" spans="1:27" ht="15.6" x14ac:dyDescent="0.3">
      <c r="A6" s="524"/>
      <c r="B6" s="89">
        <f>Alapa!C18</f>
        <v>0</v>
      </c>
      <c r="C6" s="89"/>
      <c r="D6" s="90"/>
      <c r="E6" s="91"/>
    </row>
    <row r="7" spans="1:27" ht="5.25" customHeight="1" x14ac:dyDescent="0.3">
      <c r="A7" s="524"/>
      <c r="B7" s="91"/>
      <c r="C7" s="91"/>
      <c r="D7" s="91"/>
      <c r="E7" s="91"/>
    </row>
    <row r="8" spans="1:27" ht="15.6" x14ac:dyDescent="0.3">
      <c r="A8" s="524"/>
      <c r="B8" s="525" t="s">
        <v>95</v>
      </c>
      <c r="C8" s="525"/>
      <c r="D8" s="525"/>
      <c r="E8" s="91"/>
    </row>
    <row r="9" spans="1:27" ht="34.5" customHeight="1" x14ac:dyDescent="0.3">
      <c r="A9" s="524"/>
      <c r="B9" s="526" t="s">
        <v>96</v>
      </c>
      <c r="C9" s="526"/>
      <c r="D9" s="526"/>
      <c r="E9" s="91"/>
    </row>
    <row r="10" spans="1:27" ht="24.75" customHeight="1" x14ac:dyDescent="0.3">
      <c r="A10" s="524"/>
      <c r="B10" s="92" t="s">
        <v>97</v>
      </c>
      <c r="C10" s="93" t="s">
        <v>98</v>
      </c>
      <c r="D10" s="94" t="s">
        <v>99</v>
      </c>
      <c r="E10" s="91"/>
    </row>
    <row r="11" spans="1:27" ht="28.5" customHeight="1" x14ac:dyDescent="0.3">
      <c r="A11" s="524"/>
      <c r="B11" s="94" t="s">
        <v>100</v>
      </c>
      <c r="C11" s="91"/>
      <c r="D11" s="91"/>
      <c r="E11" s="91"/>
    </row>
    <row r="12" spans="1:27" ht="21.75" customHeight="1" x14ac:dyDescent="0.3">
      <c r="A12" s="524"/>
      <c r="B12" s="95" t="s">
        <v>101</v>
      </c>
      <c r="C12" s="91"/>
      <c r="D12" s="91"/>
      <c r="E12" s="91"/>
    </row>
    <row r="13" spans="1:27" ht="26.25" customHeight="1" thickBot="1" x14ac:dyDescent="0.35">
      <c r="A13" s="524"/>
      <c r="B13" s="96" t="s">
        <v>102</v>
      </c>
      <c r="C13" s="96" t="s">
        <v>103</v>
      </c>
      <c r="D13" s="96" t="s">
        <v>104</v>
      </c>
      <c r="E13" s="91"/>
    </row>
    <row r="14" spans="1:27" ht="18.75" customHeight="1" x14ac:dyDescent="0.3">
      <c r="A14" s="524"/>
      <c r="B14" s="97" t="s">
        <v>105</v>
      </c>
      <c r="C14" s="98" t="s">
        <v>106</v>
      </c>
      <c r="D14" s="98" t="s">
        <v>107</v>
      </c>
      <c r="E14" s="91"/>
    </row>
    <row r="15" spans="1:27" ht="56.25" customHeight="1" x14ac:dyDescent="0.3">
      <c r="A15" s="524"/>
      <c r="B15" s="100" t="s">
        <v>615</v>
      </c>
      <c r="C15" s="527" t="s">
        <v>108</v>
      </c>
      <c r="D15" s="528"/>
      <c r="E15" s="91"/>
    </row>
    <row r="16" spans="1:27" ht="15.6" x14ac:dyDescent="0.3">
      <c r="A16" s="524"/>
      <c r="B16" s="447" t="s">
        <v>109</v>
      </c>
      <c r="C16" s="102"/>
      <c r="D16" s="102"/>
      <c r="E16" s="91"/>
    </row>
    <row r="17" spans="1:13" ht="15.6" x14ac:dyDescent="0.3">
      <c r="A17" s="524"/>
      <c r="B17" s="447" t="s">
        <v>110</v>
      </c>
      <c r="C17" s="102"/>
      <c r="D17" s="102"/>
      <c r="E17" s="91"/>
    </row>
    <row r="18" spans="1:13" ht="100.5" customHeight="1" x14ac:dyDescent="0.3">
      <c r="A18" s="524"/>
      <c r="B18" s="447" t="s">
        <v>111</v>
      </c>
      <c r="C18" s="102"/>
      <c r="D18" s="102"/>
      <c r="E18" s="91"/>
    </row>
    <row r="19" spans="1:13" ht="69" customHeight="1" x14ac:dyDescent="0.3">
      <c r="A19" s="524"/>
      <c r="B19" s="447" t="s">
        <v>112</v>
      </c>
      <c r="C19" s="102"/>
      <c r="D19" s="102"/>
      <c r="E19" s="91"/>
    </row>
    <row r="20" spans="1:13" ht="15.6" x14ac:dyDescent="0.3">
      <c r="A20" s="524"/>
      <c r="B20" s="447" t="s">
        <v>113</v>
      </c>
      <c r="C20" s="102"/>
      <c r="D20" s="102"/>
      <c r="E20" s="91"/>
    </row>
    <row r="21" spans="1:13" ht="36.75" customHeight="1" x14ac:dyDescent="0.3">
      <c r="A21" s="524"/>
      <c r="B21" s="447" t="s">
        <v>114</v>
      </c>
      <c r="C21" s="102"/>
      <c r="D21" s="102"/>
      <c r="E21" s="91"/>
    </row>
    <row r="22" spans="1:13" ht="79.5" customHeight="1" x14ac:dyDescent="0.3">
      <c r="A22" s="524"/>
      <c r="B22" s="447" t="s">
        <v>115</v>
      </c>
      <c r="C22" s="102"/>
      <c r="D22" s="102"/>
      <c r="E22" s="91"/>
    </row>
    <row r="23" spans="1:13" ht="15.6" x14ac:dyDescent="0.3">
      <c r="A23" s="524"/>
      <c r="B23" s="105" t="s">
        <v>116</v>
      </c>
      <c r="C23" s="106" t="str">
        <f>IF(C25&gt;0,"IGEN","")</f>
        <v/>
      </c>
      <c r="D23" s="106" t="str">
        <f>IF(C23="IGEN"," ","NEM")</f>
        <v>NEM</v>
      </c>
      <c r="E23" s="91"/>
    </row>
    <row r="24" spans="1:13" ht="15.6" x14ac:dyDescent="0.3">
      <c r="A24" s="524"/>
      <c r="B24" s="107" t="s">
        <v>117</v>
      </c>
      <c r="C24" s="108" t="s">
        <v>106</v>
      </c>
      <c r="D24" s="109" t="s">
        <v>107</v>
      </c>
      <c r="E24" s="91"/>
    </row>
    <row r="25" spans="1:13" ht="16.2" thickBot="1" x14ac:dyDescent="0.35">
      <c r="A25" s="524"/>
      <c r="B25" s="110" t="s">
        <v>118</v>
      </c>
      <c r="C25" s="111">
        <f>COUNTA(C16:C22)</f>
        <v>0</v>
      </c>
      <c r="D25" s="112">
        <f>COUNTA(D16:D22)</f>
        <v>0</v>
      </c>
      <c r="E25" s="91"/>
    </row>
    <row r="26" spans="1:13" ht="21" customHeight="1" thickBot="1" x14ac:dyDescent="0.35">
      <c r="A26" s="524"/>
      <c r="B26" s="113" t="s">
        <v>102</v>
      </c>
      <c r="C26" s="96" t="s">
        <v>103</v>
      </c>
      <c r="D26" s="114" t="s">
        <v>104</v>
      </c>
      <c r="E26" s="91"/>
    </row>
    <row r="27" spans="1:13" ht="15.6" x14ac:dyDescent="0.3">
      <c r="A27" s="524"/>
      <c r="B27" s="115" t="s">
        <v>119</v>
      </c>
      <c r="C27" s="116" t="s">
        <v>120</v>
      </c>
      <c r="D27" s="117" t="s">
        <v>121</v>
      </c>
      <c r="E27" s="91"/>
    </row>
    <row r="28" spans="1:13" ht="46.8" x14ac:dyDescent="0.3">
      <c r="A28" s="524"/>
      <c r="B28" s="118" t="s">
        <v>710</v>
      </c>
      <c r="C28" s="527" t="s">
        <v>108</v>
      </c>
      <c r="D28" s="528"/>
      <c r="E28" s="91"/>
    </row>
    <row r="29" spans="1:13" ht="41.4" x14ac:dyDescent="0.3">
      <c r="A29" s="524"/>
      <c r="B29" s="101" t="s">
        <v>711</v>
      </c>
      <c r="C29" s="102"/>
      <c r="D29" s="102"/>
      <c r="E29" s="91"/>
      <c r="F29" s="119"/>
      <c r="G29" s="119"/>
      <c r="H29" s="120"/>
      <c r="I29" s="119"/>
      <c r="J29" s="119"/>
      <c r="K29" s="119"/>
      <c r="L29" s="119"/>
      <c r="M29" s="119"/>
    </row>
    <row r="30" spans="1:13" ht="54" customHeight="1" x14ac:dyDescent="0.3">
      <c r="A30" s="524"/>
      <c r="B30" s="101" t="s">
        <v>122</v>
      </c>
      <c r="C30" s="102"/>
      <c r="D30" s="102"/>
      <c r="E30" s="91"/>
      <c r="H30" s="120"/>
    </row>
    <row r="31" spans="1:13" ht="47.25" customHeight="1" x14ac:dyDescent="0.3">
      <c r="A31" s="524"/>
      <c r="B31" s="101" t="s">
        <v>123</v>
      </c>
      <c r="C31" s="102"/>
      <c r="D31" s="102"/>
      <c r="E31" s="91"/>
      <c r="H31" s="120"/>
    </row>
    <row r="32" spans="1:13" ht="41.4" x14ac:dyDescent="0.3">
      <c r="A32" s="524"/>
      <c r="B32" s="101" t="s">
        <v>124</v>
      </c>
      <c r="C32" s="102"/>
      <c r="D32" s="102"/>
      <c r="E32" s="91"/>
      <c r="H32" s="120"/>
    </row>
    <row r="33" spans="1:8" ht="55.2" x14ac:dyDescent="0.3">
      <c r="A33" s="524"/>
      <c r="B33" s="101" t="s">
        <v>125</v>
      </c>
      <c r="C33" s="102"/>
      <c r="D33" s="102"/>
      <c r="E33" s="91"/>
      <c r="F33" s="446" t="s">
        <v>731</v>
      </c>
      <c r="H33" s="120"/>
    </row>
    <row r="34" spans="1:8" ht="55.2" x14ac:dyDescent="0.3">
      <c r="A34" s="524"/>
      <c r="B34" s="101" t="s">
        <v>126</v>
      </c>
      <c r="C34" s="102"/>
      <c r="D34" s="102"/>
      <c r="E34" s="91"/>
      <c r="F34" s="446" t="s">
        <v>731</v>
      </c>
      <c r="H34" s="120"/>
    </row>
    <row r="35" spans="1:8" ht="41.4" x14ac:dyDescent="0.3">
      <c r="A35" s="524"/>
      <c r="B35" s="101" t="s">
        <v>127</v>
      </c>
      <c r="C35" s="102"/>
      <c r="D35" s="102"/>
      <c r="E35" s="91"/>
      <c r="F35" s="446" t="s">
        <v>731</v>
      </c>
      <c r="H35" s="120"/>
    </row>
    <row r="36" spans="1:8" ht="27.6" x14ac:dyDescent="0.3">
      <c r="A36" s="524"/>
      <c r="B36" s="121" t="s">
        <v>128</v>
      </c>
      <c r="C36" s="102"/>
      <c r="D36" s="102"/>
      <c r="E36" s="91"/>
      <c r="H36" s="120"/>
    </row>
    <row r="37" spans="1:8" ht="15.6" x14ac:dyDescent="0.3">
      <c r="A37" s="524"/>
      <c r="B37" s="105" t="s">
        <v>116</v>
      </c>
      <c r="C37" s="106"/>
      <c r="D37" s="106" t="str">
        <f>IF(D39&gt;0,"KOCKÁZATOS","")</f>
        <v/>
      </c>
      <c r="E37" s="91"/>
    </row>
    <row r="38" spans="1:8" ht="15.6" x14ac:dyDescent="0.3">
      <c r="A38" s="524"/>
      <c r="B38" s="107" t="s">
        <v>117</v>
      </c>
      <c r="C38" s="108" t="s">
        <v>129</v>
      </c>
      <c r="D38" s="109" t="s">
        <v>121</v>
      </c>
      <c r="E38" s="91"/>
    </row>
    <row r="39" spans="1:8" ht="16.2" thickBot="1" x14ac:dyDescent="0.35">
      <c r="A39" s="524"/>
      <c r="B39" s="110" t="s">
        <v>118</v>
      </c>
      <c r="C39" s="111">
        <f>COUNTA(C29:C36)</f>
        <v>0</v>
      </c>
      <c r="D39" s="112">
        <f>COUNTA(D29:D36)</f>
        <v>0</v>
      </c>
      <c r="E39" s="91"/>
    </row>
    <row r="40" spans="1:8" ht="16.2" thickBot="1" x14ac:dyDescent="0.35">
      <c r="A40" s="524"/>
      <c r="B40" s="122"/>
      <c r="C40" s="123"/>
      <c r="D40" s="124"/>
      <c r="E40" s="91"/>
    </row>
    <row r="41" spans="1:8" ht="17.25" customHeight="1" x14ac:dyDescent="0.3">
      <c r="A41" s="524"/>
      <c r="B41" s="125" t="s">
        <v>130</v>
      </c>
      <c r="C41" s="116"/>
      <c r="D41" s="117" t="s">
        <v>121</v>
      </c>
      <c r="E41" s="91"/>
    </row>
    <row r="42" spans="1:8" ht="47.25" customHeight="1" x14ac:dyDescent="0.3">
      <c r="A42" s="524"/>
      <c r="B42" s="118" t="s">
        <v>712</v>
      </c>
      <c r="C42" s="527" t="s">
        <v>108</v>
      </c>
      <c r="D42" s="528"/>
      <c r="E42" s="91"/>
    </row>
    <row r="43" spans="1:8" ht="117.75" customHeight="1" x14ac:dyDescent="0.3">
      <c r="A43" s="524"/>
      <c r="B43" s="126" t="s">
        <v>713</v>
      </c>
      <c r="C43" s="102"/>
      <c r="D43" s="102"/>
      <c r="E43" s="91"/>
    </row>
    <row r="44" spans="1:8" ht="34.5" customHeight="1" x14ac:dyDescent="0.3">
      <c r="A44" s="524"/>
      <c r="B44" s="126" t="s">
        <v>131</v>
      </c>
      <c r="C44" s="444"/>
      <c r="D44" s="445"/>
      <c r="E44" s="91"/>
      <c r="F44" s="386" t="s">
        <v>731</v>
      </c>
    </row>
    <row r="45" spans="1:8" ht="27.6" x14ac:dyDescent="0.3">
      <c r="A45" s="524"/>
      <c r="B45" s="126" t="s">
        <v>723</v>
      </c>
      <c r="C45" s="102"/>
      <c r="D45" s="102"/>
      <c r="E45" s="91"/>
    </row>
    <row r="46" spans="1:8" ht="27.6" x14ac:dyDescent="0.3">
      <c r="A46" s="524"/>
      <c r="B46" s="126" t="s">
        <v>724</v>
      </c>
      <c r="C46" s="102"/>
      <c r="D46" s="102"/>
      <c r="E46" s="91"/>
    </row>
    <row r="47" spans="1:8" ht="15.6" x14ac:dyDescent="0.3">
      <c r="A47" s="524"/>
      <c r="B47" s="126" t="s">
        <v>725</v>
      </c>
      <c r="C47" s="102"/>
      <c r="D47" s="102"/>
      <c r="E47" s="91"/>
    </row>
    <row r="48" spans="1:8" ht="27.6" x14ac:dyDescent="0.3">
      <c r="A48" s="524"/>
      <c r="B48" s="126" t="s">
        <v>726</v>
      </c>
      <c r="C48" s="102"/>
      <c r="D48" s="102"/>
      <c r="E48" s="91"/>
    </row>
    <row r="49" spans="1:6" ht="27.6" x14ac:dyDescent="0.3">
      <c r="A49" s="524"/>
      <c r="B49" s="126" t="s">
        <v>728</v>
      </c>
      <c r="C49" s="102"/>
      <c r="D49" s="102"/>
      <c r="E49" s="91"/>
    </row>
    <row r="50" spans="1:6" ht="15.6" x14ac:dyDescent="0.3">
      <c r="A50" s="524"/>
      <c r="B50" s="126" t="s">
        <v>727</v>
      </c>
      <c r="C50" s="102"/>
      <c r="D50" s="102"/>
      <c r="E50" s="91"/>
    </row>
    <row r="51" spans="1:6" ht="27.6" x14ac:dyDescent="0.3">
      <c r="A51" s="524"/>
      <c r="B51" s="126" t="s">
        <v>729</v>
      </c>
      <c r="C51" s="102"/>
      <c r="D51" s="102"/>
      <c r="E51" s="91"/>
    </row>
    <row r="52" spans="1:6" ht="41.4" x14ac:dyDescent="0.3">
      <c r="A52" s="524"/>
      <c r="B52" s="126" t="s">
        <v>730</v>
      </c>
      <c r="C52" s="102"/>
      <c r="D52" s="102"/>
      <c r="E52" s="91"/>
    </row>
    <row r="53" spans="1:6" ht="27.6" x14ac:dyDescent="0.3">
      <c r="A53" s="524"/>
      <c r="B53" s="443" t="s">
        <v>714</v>
      </c>
      <c r="C53" s="102"/>
      <c r="D53" s="102"/>
      <c r="E53" s="91"/>
      <c r="F53" s="386" t="s">
        <v>666</v>
      </c>
    </row>
    <row r="54" spans="1:6" ht="82.5" customHeight="1" x14ac:dyDescent="0.3">
      <c r="A54" s="524"/>
      <c r="B54" s="443" t="s">
        <v>715</v>
      </c>
      <c r="C54" s="102"/>
      <c r="D54" s="102"/>
      <c r="E54" s="91"/>
    </row>
    <row r="55" spans="1:6" ht="41.4" x14ac:dyDescent="0.3">
      <c r="A55" s="524"/>
      <c r="B55" s="126" t="s">
        <v>716</v>
      </c>
      <c r="C55" s="444"/>
      <c r="D55" s="445"/>
      <c r="E55" s="91"/>
    </row>
    <row r="56" spans="1:6" ht="60" customHeight="1" x14ac:dyDescent="0.3">
      <c r="A56" s="524"/>
      <c r="B56" s="443" t="s">
        <v>717</v>
      </c>
      <c r="C56" s="102"/>
      <c r="D56" s="102"/>
      <c r="E56" s="91"/>
    </row>
    <row r="57" spans="1:6" ht="39" customHeight="1" x14ac:dyDescent="0.3">
      <c r="A57" s="524"/>
      <c r="B57" s="126" t="s">
        <v>718</v>
      </c>
      <c r="C57" s="102"/>
      <c r="D57" s="102"/>
      <c r="E57" s="91"/>
    </row>
    <row r="58" spans="1:6" ht="50.25" customHeight="1" x14ac:dyDescent="0.3">
      <c r="A58" s="524"/>
      <c r="B58" s="443" t="s">
        <v>132</v>
      </c>
      <c r="C58" s="102"/>
      <c r="D58" s="102"/>
      <c r="E58" s="91"/>
    </row>
    <row r="59" spans="1:6" ht="60" customHeight="1" x14ac:dyDescent="0.3">
      <c r="A59" s="524"/>
      <c r="B59" s="126" t="s">
        <v>719</v>
      </c>
      <c r="C59" s="102"/>
      <c r="D59" s="102"/>
      <c r="E59" s="91"/>
      <c r="F59" s="446" t="s">
        <v>731</v>
      </c>
    </row>
    <row r="60" spans="1:6" ht="60" customHeight="1" x14ac:dyDescent="0.3">
      <c r="A60" s="524"/>
      <c r="B60" s="126" t="s">
        <v>720</v>
      </c>
      <c r="C60" s="102"/>
      <c r="D60" s="102"/>
      <c r="E60" s="91"/>
      <c r="F60" s="446" t="s">
        <v>731</v>
      </c>
    </row>
    <row r="61" spans="1:6" ht="45" customHeight="1" x14ac:dyDescent="0.3">
      <c r="A61" s="524"/>
      <c r="B61" s="126" t="s">
        <v>721</v>
      </c>
      <c r="C61" s="102"/>
      <c r="D61" s="102"/>
      <c r="E61" s="91"/>
      <c r="F61" s="446" t="s">
        <v>731</v>
      </c>
    </row>
    <row r="62" spans="1:6" ht="36" customHeight="1" x14ac:dyDescent="0.3">
      <c r="A62" s="524"/>
      <c r="B62" s="126" t="s">
        <v>133</v>
      </c>
      <c r="C62" s="102"/>
      <c r="D62" s="102"/>
      <c r="E62" s="91"/>
    </row>
    <row r="63" spans="1:6" ht="49.5" customHeight="1" x14ac:dyDescent="0.3">
      <c r="A63" s="524"/>
      <c r="B63" s="126" t="s">
        <v>134</v>
      </c>
      <c r="C63" s="102"/>
      <c r="D63" s="102"/>
      <c r="E63" s="91"/>
    </row>
    <row r="64" spans="1:6" ht="32.25" customHeight="1" x14ac:dyDescent="0.3">
      <c r="A64" s="524"/>
      <c r="B64" s="126" t="s">
        <v>616</v>
      </c>
      <c r="C64" s="102"/>
      <c r="D64" s="102"/>
      <c r="E64" s="91"/>
    </row>
    <row r="65" spans="1:6" ht="46.5" customHeight="1" x14ac:dyDescent="0.3">
      <c r="A65" s="524"/>
      <c r="B65" s="126" t="s">
        <v>722</v>
      </c>
      <c r="C65" s="102"/>
      <c r="D65" s="102"/>
      <c r="E65" s="91"/>
      <c r="F65" s="386"/>
    </row>
    <row r="66" spans="1:6" ht="53.25" customHeight="1" x14ac:dyDescent="0.3">
      <c r="A66" s="524"/>
      <c r="B66" s="126" t="s">
        <v>732</v>
      </c>
      <c r="C66" s="102"/>
      <c r="D66" s="102"/>
      <c r="E66" s="91"/>
    </row>
    <row r="67" spans="1:6" ht="15.6" x14ac:dyDescent="0.3">
      <c r="A67" s="524"/>
      <c r="B67" s="105" t="s">
        <v>116</v>
      </c>
      <c r="C67" s="129"/>
      <c r="D67" s="130" t="str">
        <f>IF(D69&gt;0,"KOCKÁZATOS","")</f>
        <v/>
      </c>
      <c r="E67" s="91"/>
    </row>
    <row r="68" spans="1:6" ht="15.6" x14ac:dyDescent="0.3">
      <c r="A68" s="524"/>
      <c r="B68" s="107" t="s">
        <v>117</v>
      </c>
      <c r="C68" s="108" t="s">
        <v>129</v>
      </c>
      <c r="D68" s="109" t="s">
        <v>121</v>
      </c>
      <c r="E68" s="91"/>
    </row>
    <row r="69" spans="1:6" ht="16.2" thickBot="1" x14ac:dyDescent="0.35">
      <c r="A69" s="524"/>
      <c r="B69" s="110" t="s">
        <v>118</v>
      </c>
      <c r="C69" s="111">
        <f>COUNTA(C43:C66)</f>
        <v>0</v>
      </c>
      <c r="D69" s="112">
        <f>COUNTA(D43:D66)</f>
        <v>0</v>
      </c>
      <c r="E69" s="91"/>
    </row>
    <row r="70" spans="1:6" ht="23.25" customHeight="1" thickBot="1" x14ac:dyDescent="0.35">
      <c r="A70" s="524"/>
      <c r="B70" s="131" t="s">
        <v>135</v>
      </c>
      <c r="C70" s="91"/>
      <c r="D70" s="91"/>
      <c r="E70" s="91"/>
    </row>
    <row r="71" spans="1:6" ht="49.5" customHeight="1" x14ac:dyDescent="0.3">
      <c r="A71" s="524"/>
      <c r="B71" s="529" t="str">
        <f>IF(E84=1,B83,IF(E84=2,B86,IF(E84=3,B89,"")))</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71" s="530" t="e">
        <f>IF(#REF!="alacsony kockázati kategória",1,IF(#REF!="normál kockázati kategória",2,IF(#REF!="magas kockázati kategória",3,4)))</f>
        <v>#REF!</v>
      </c>
      <c r="D71" s="531" t="e">
        <f>IF(A71="alacsony kockázati kategória",1,IF(#REF!="normál kockázati kategória",2,IF(#REF!="magas kockázati kategória",3,4)))</f>
        <v>#REF!</v>
      </c>
      <c r="E71" s="91"/>
    </row>
    <row r="72" spans="1:6" ht="23.25" customHeight="1" x14ac:dyDescent="0.3">
      <c r="A72" s="524"/>
      <c r="B72" s="532" t="str">
        <f>IF(E84=1,B84,IF(E84=2,B87,IF(E84=3,B90,"")))</f>
        <v>Normál kockázati kategória</v>
      </c>
      <c r="C72" s="533" t="e">
        <f>IF(#REF!="alacsony kockázati kategória",1,IF(#REF!="normál kockázati kategória",2,IF(#REF!="magas kockázati kategória",3,4)))</f>
        <v>#REF!</v>
      </c>
      <c r="D72" s="534" t="e">
        <f>IF(A72="alacsony kockázati kategória",1,IF(#REF!="normál kockázati kategória",2,IF(#REF!="magas kockázati kategória",3,4)))</f>
        <v>#REF!</v>
      </c>
      <c r="E72" s="91"/>
    </row>
    <row r="73" spans="1:6" ht="23.25" customHeight="1" thickBot="1" x14ac:dyDescent="0.35">
      <c r="A73" s="524"/>
      <c r="B73" s="535" t="str">
        <f>IF(E84=1,B85,IF(E84=2,B88,IF(E84=3,B91,"")))</f>
        <v>Normál ügyfél-átvilágítás az Egységes szabályzat III. pontja szerint</v>
      </c>
      <c r="C73" s="536" t="e">
        <f>IF(#REF!="alacsony kockázati kategória",1,IF(#REF!="normál kockázati kategória",2,IF(#REF!="magas kockázati kategória",3,4)))</f>
        <v>#REF!</v>
      </c>
      <c r="D73" s="537" t="e">
        <f>IF(A73="alacsony kockázati kategória",1,IF(#REF!="normál kockázati kategória",2,IF(A76="magas kockázati kategória",3,4)))</f>
        <v>#REF!</v>
      </c>
      <c r="E73" s="91"/>
    </row>
    <row r="74" spans="1:6" ht="21.75" customHeight="1" x14ac:dyDescent="0.3">
      <c r="A74" s="524"/>
      <c r="B74" s="538" t="str">
        <f>IF(E84=3,"Kockázati tényező leírása...","")</f>
        <v/>
      </c>
      <c r="C74" s="538"/>
      <c r="D74" s="538"/>
      <c r="E74" s="423"/>
    </row>
    <row r="75" spans="1:6" ht="22.5" customHeight="1" x14ac:dyDescent="0.3">
      <c r="A75" s="524"/>
      <c r="B75" s="539" t="str">
        <f>IF(E84=3,"Meghatározott körülmény leírása...","")</f>
        <v/>
      </c>
      <c r="C75" s="539"/>
      <c r="D75" s="539"/>
      <c r="E75" s="423"/>
    </row>
    <row r="76" spans="1:6" ht="23.25" customHeight="1" x14ac:dyDescent="0.3">
      <c r="A76" s="524"/>
      <c r="B76" s="82"/>
      <c r="C76" s="82"/>
      <c r="D76" s="83"/>
      <c r="E76" s="91"/>
    </row>
    <row r="77" spans="1:6" ht="23.25" customHeight="1" thickBot="1" x14ac:dyDescent="0.35">
      <c r="A77" s="524"/>
      <c r="B77" s="91"/>
      <c r="C77" s="132"/>
      <c r="D77" s="91"/>
      <c r="E77" s="91"/>
    </row>
    <row r="78" spans="1:6" ht="23.25" customHeight="1" x14ac:dyDescent="0.3">
      <c r="A78" s="524"/>
      <c r="B78" s="91"/>
      <c r="C78" s="133" t="s">
        <v>136</v>
      </c>
      <c r="D78" s="133"/>
      <c r="E78" s="91"/>
    </row>
    <row r="79" spans="1:6" ht="23.25" customHeight="1" x14ac:dyDescent="0.3">
      <c r="A79" s="524"/>
      <c r="B79" s="91"/>
      <c r="C79" s="133">
        <f>Alapa!C17</f>
        <v>0</v>
      </c>
      <c r="D79" s="133"/>
      <c r="E79" s="91"/>
    </row>
    <row r="82" spans="2:5" ht="12.6" thickBot="1" x14ac:dyDescent="0.3">
      <c r="B82" s="134" t="s">
        <v>614</v>
      </c>
    </row>
    <row r="83" spans="2:5" ht="54" customHeight="1" x14ac:dyDescent="0.25">
      <c r="B83" s="514" t="s">
        <v>632</v>
      </c>
      <c r="C83" s="515"/>
      <c r="D83" s="516"/>
    </row>
    <row r="84" spans="2:5" ht="17.399999999999999" x14ac:dyDescent="0.3">
      <c r="B84" s="517" t="str">
        <f>IF(AND(C25&gt;0,D39=0,D69=0),"Alacsony kockázati kategória","")</f>
        <v/>
      </c>
      <c r="C84" s="518"/>
      <c r="D84" s="519"/>
      <c r="E84" s="5">
        <f>IF(B84="Alacsony kockázati kategória",1,IF(B87="Normál kockázati kategória",2,IF(B90="Magas kockázati kategória",3,4)))</f>
        <v>2</v>
      </c>
    </row>
    <row r="85" spans="2:5" ht="16.2" thickBot="1" x14ac:dyDescent="0.3">
      <c r="B85" s="520" t="str">
        <f>IF(B84="Alacsony kockázati kategória","Egyszerűsített ügyfél-átvilágítás az Egységes szabályzat VIII/1. pontja szerint","")</f>
        <v/>
      </c>
      <c r="C85" s="521"/>
      <c r="D85" s="522"/>
      <c r="E85" s="5">
        <f>IF(B85="Egyszerűsített ügyfél-átvilágítás az Egységes szabályzat VIII/1. pontja szerint",1,IF(B88="Normál ügyfél-átvilágítás az Egységes szabályzat III. pontja szerint",2,IF(B91="Fokozott ügyfél-átvilágítás az Egységes szabályzat VIII/2. pontja szerint",3,4)))</f>
        <v>2</v>
      </c>
    </row>
    <row r="86" spans="2:5" ht="51" customHeight="1" x14ac:dyDescent="0.25">
      <c r="B86" s="514" t="s">
        <v>633</v>
      </c>
      <c r="C86" s="515"/>
      <c r="D86" s="516"/>
    </row>
    <row r="87" spans="2:5" ht="17.399999999999999" x14ac:dyDescent="0.3">
      <c r="B87" s="517" t="str">
        <f>IF(AND(C25=0,D39=0,D69=0),"Normál kockázati kategória","")</f>
        <v>Normál kockázati kategória</v>
      </c>
      <c r="C87" s="518"/>
      <c r="D87" s="519"/>
    </row>
    <row r="88" spans="2:5" ht="16.2" thickBot="1" x14ac:dyDescent="0.3">
      <c r="B88" s="511" t="str">
        <f>IF(B87="Normál kockázati kategória","Normál ügyfél-átvilágítás az Egységes szabályzat III. pontja szerint","")</f>
        <v>Normál ügyfél-átvilágítás az Egységes szabályzat III. pontja szerint</v>
      </c>
      <c r="C88" s="512"/>
      <c r="D88" s="513"/>
    </row>
    <row r="89" spans="2:5" ht="54.75" customHeight="1" x14ac:dyDescent="0.3">
      <c r="B89" s="505" t="s">
        <v>634</v>
      </c>
      <c r="C89" s="506"/>
      <c r="D89" s="507"/>
    </row>
    <row r="90" spans="2:5" ht="17.399999999999999" x14ac:dyDescent="0.3">
      <c r="B90" s="508" t="str">
        <f>IF(OR(D39&gt;0,D69&gt;0),"Magas kockázati kategória","")</f>
        <v/>
      </c>
      <c r="C90" s="509"/>
      <c r="D90" s="510"/>
    </row>
    <row r="91" spans="2:5" ht="16.2" thickBot="1" x14ac:dyDescent="0.3">
      <c r="B91" s="511" t="str">
        <f>IF(B90="Magas kockázati kategória","Fokozott ügyfél-átvilágítás az Egységes szabályzat VIII/2. pontja szerint","")</f>
        <v/>
      </c>
      <c r="C91" s="512"/>
      <c r="D91" s="513"/>
    </row>
    <row r="122" ht="12.75" customHeight="1" x14ac:dyDescent="0.25"/>
  </sheetData>
  <mergeCells count="21">
    <mergeCell ref="A4:A79"/>
    <mergeCell ref="B8:D8"/>
    <mergeCell ref="B9:D9"/>
    <mergeCell ref="C15:D15"/>
    <mergeCell ref="C28:D28"/>
    <mergeCell ref="C42:D42"/>
    <mergeCell ref="B71:D71"/>
    <mergeCell ref="B72:D72"/>
    <mergeCell ref="B73:D73"/>
    <mergeCell ref="B74:D74"/>
    <mergeCell ref="B75:D75"/>
    <mergeCell ref="B3:E3"/>
    <mergeCell ref="B89:D89"/>
    <mergeCell ref="B90:D90"/>
    <mergeCell ref="B91:D91"/>
    <mergeCell ref="B83:D83"/>
    <mergeCell ref="B84:D84"/>
    <mergeCell ref="B85:D85"/>
    <mergeCell ref="B86:D86"/>
    <mergeCell ref="B87:D87"/>
    <mergeCell ref="B88:D88"/>
  </mergeCells>
  <dataValidations count="2">
    <dataValidation type="list" allowBlank="1" showInputMessage="1" showErrorMessage="1" sqref="VRW983099:VRX983108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76:D65583 IY65576:IZ65583 SU65576:SV65583 ACQ65576:ACR65583 AMM65576:AMN65583 AWI65576:AWJ65583 BGE65576:BGF65583 BQA65576:BQB65583 BZW65576:BZX65583 CJS65576:CJT65583 CTO65576:CTP65583 DDK65576:DDL65583 DNG65576:DNH65583 DXC65576:DXD65583 EGY65576:EGZ65583 EQU65576:EQV65583 FAQ65576:FAR65583 FKM65576:FKN65583 FUI65576:FUJ65583 GEE65576:GEF65583 GOA65576:GOB65583 GXW65576:GXX65583 HHS65576:HHT65583 HRO65576:HRP65583 IBK65576:IBL65583 ILG65576:ILH65583 IVC65576:IVD65583 JEY65576:JEZ65583 JOU65576:JOV65583 JYQ65576:JYR65583 KIM65576:KIN65583 KSI65576:KSJ65583 LCE65576:LCF65583 LMA65576:LMB65583 LVW65576:LVX65583 MFS65576:MFT65583 MPO65576:MPP65583 MZK65576:MZL65583 NJG65576:NJH65583 NTC65576:NTD65583 OCY65576:OCZ65583 OMU65576:OMV65583 OWQ65576:OWR65583 PGM65576:PGN65583 PQI65576:PQJ65583 QAE65576:QAF65583 QKA65576:QKB65583 QTW65576:QTX65583 RDS65576:RDT65583 RNO65576:RNP65583 RXK65576:RXL65583 SHG65576:SHH65583 SRC65576:SRD65583 TAY65576:TAZ65583 TKU65576:TKV65583 TUQ65576:TUR65583 UEM65576:UEN65583 UOI65576:UOJ65583 UYE65576:UYF65583 VIA65576:VIB65583 VRW65576:VRX65583 WBS65576:WBT65583 WLO65576:WLP65583 WVK65576:WVL65583 C131112:D131119 IY131112:IZ131119 SU131112:SV131119 ACQ131112:ACR131119 AMM131112:AMN131119 AWI131112:AWJ131119 BGE131112:BGF131119 BQA131112:BQB131119 BZW131112:BZX131119 CJS131112:CJT131119 CTO131112:CTP131119 DDK131112:DDL131119 DNG131112:DNH131119 DXC131112:DXD131119 EGY131112:EGZ131119 EQU131112:EQV131119 FAQ131112:FAR131119 FKM131112:FKN131119 FUI131112:FUJ131119 GEE131112:GEF131119 GOA131112:GOB131119 GXW131112:GXX131119 HHS131112:HHT131119 HRO131112:HRP131119 IBK131112:IBL131119 ILG131112:ILH131119 IVC131112:IVD131119 JEY131112:JEZ131119 JOU131112:JOV131119 JYQ131112:JYR131119 KIM131112:KIN131119 KSI131112:KSJ131119 LCE131112:LCF131119 LMA131112:LMB131119 LVW131112:LVX131119 MFS131112:MFT131119 MPO131112:MPP131119 MZK131112:MZL131119 NJG131112:NJH131119 NTC131112:NTD131119 OCY131112:OCZ131119 OMU131112:OMV131119 OWQ131112:OWR131119 PGM131112:PGN131119 PQI131112:PQJ131119 QAE131112:QAF131119 QKA131112:QKB131119 QTW131112:QTX131119 RDS131112:RDT131119 RNO131112:RNP131119 RXK131112:RXL131119 SHG131112:SHH131119 SRC131112:SRD131119 TAY131112:TAZ131119 TKU131112:TKV131119 TUQ131112:TUR131119 UEM131112:UEN131119 UOI131112:UOJ131119 UYE131112:UYF131119 VIA131112:VIB131119 VRW131112:VRX131119 WBS131112:WBT131119 WLO131112:WLP131119 WVK131112:WVL131119 C196648:D196655 IY196648:IZ196655 SU196648:SV196655 ACQ196648:ACR196655 AMM196648:AMN196655 AWI196648:AWJ196655 BGE196648:BGF196655 BQA196648:BQB196655 BZW196648:BZX196655 CJS196648:CJT196655 CTO196648:CTP196655 DDK196648:DDL196655 DNG196648:DNH196655 DXC196648:DXD196655 EGY196648:EGZ196655 EQU196648:EQV196655 FAQ196648:FAR196655 FKM196648:FKN196655 FUI196648:FUJ196655 GEE196648:GEF196655 GOA196648:GOB196655 GXW196648:GXX196655 HHS196648:HHT196655 HRO196648:HRP196655 IBK196648:IBL196655 ILG196648:ILH196655 IVC196648:IVD196655 JEY196648:JEZ196655 JOU196648:JOV196655 JYQ196648:JYR196655 KIM196648:KIN196655 KSI196648:KSJ196655 LCE196648:LCF196655 LMA196648:LMB196655 LVW196648:LVX196655 MFS196648:MFT196655 MPO196648:MPP196655 MZK196648:MZL196655 NJG196648:NJH196655 NTC196648:NTD196655 OCY196648:OCZ196655 OMU196648:OMV196655 OWQ196648:OWR196655 PGM196648:PGN196655 PQI196648:PQJ196655 QAE196648:QAF196655 QKA196648:QKB196655 QTW196648:QTX196655 RDS196648:RDT196655 RNO196648:RNP196655 RXK196648:RXL196655 SHG196648:SHH196655 SRC196648:SRD196655 TAY196648:TAZ196655 TKU196648:TKV196655 TUQ196648:TUR196655 UEM196648:UEN196655 UOI196648:UOJ196655 UYE196648:UYF196655 VIA196648:VIB196655 VRW196648:VRX196655 WBS196648:WBT196655 WLO196648:WLP196655 WVK196648:WVL196655 C262184:D262191 IY262184:IZ262191 SU262184:SV262191 ACQ262184:ACR262191 AMM262184:AMN262191 AWI262184:AWJ262191 BGE262184:BGF262191 BQA262184:BQB262191 BZW262184:BZX262191 CJS262184:CJT262191 CTO262184:CTP262191 DDK262184:DDL262191 DNG262184:DNH262191 DXC262184:DXD262191 EGY262184:EGZ262191 EQU262184:EQV262191 FAQ262184:FAR262191 FKM262184:FKN262191 FUI262184:FUJ262191 GEE262184:GEF262191 GOA262184:GOB262191 GXW262184:GXX262191 HHS262184:HHT262191 HRO262184:HRP262191 IBK262184:IBL262191 ILG262184:ILH262191 IVC262184:IVD262191 JEY262184:JEZ262191 JOU262184:JOV262191 JYQ262184:JYR262191 KIM262184:KIN262191 KSI262184:KSJ262191 LCE262184:LCF262191 LMA262184:LMB262191 LVW262184:LVX262191 MFS262184:MFT262191 MPO262184:MPP262191 MZK262184:MZL262191 NJG262184:NJH262191 NTC262184:NTD262191 OCY262184:OCZ262191 OMU262184:OMV262191 OWQ262184:OWR262191 PGM262184:PGN262191 PQI262184:PQJ262191 QAE262184:QAF262191 QKA262184:QKB262191 QTW262184:QTX262191 RDS262184:RDT262191 RNO262184:RNP262191 RXK262184:RXL262191 SHG262184:SHH262191 SRC262184:SRD262191 TAY262184:TAZ262191 TKU262184:TKV262191 TUQ262184:TUR262191 UEM262184:UEN262191 UOI262184:UOJ262191 UYE262184:UYF262191 VIA262184:VIB262191 VRW262184:VRX262191 WBS262184:WBT262191 WLO262184:WLP262191 WVK262184:WVL262191 C327720:D327727 IY327720:IZ327727 SU327720:SV327727 ACQ327720:ACR327727 AMM327720:AMN327727 AWI327720:AWJ327727 BGE327720:BGF327727 BQA327720:BQB327727 BZW327720:BZX327727 CJS327720:CJT327727 CTO327720:CTP327727 DDK327720:DDL327727 DNG327720:DNH327727 DXC327720:DXD327727 EGY327720:EGZ327727 EQU327720:EQV327727 FAQ327720:FAR327727 FKM327720:FKN327727 FUI327720:FUJ327727 GEE327720:GEF327727 GOA327720:GOB327727 GXW327720:GXX327727 HHS327720:HHT327727 HRO327720:HRP327727 IBK327720:IBL327727 ILG327720:ILH327727 IVC327720:IVD327727 JEY327720:JEZ327727 JOU327720:JOV327727 JYQ327720:JYR327727 KIM327720:KIN327727 KSI327720:KSJ327727 LCE327720:LCF327727 LMA327720:LMB327727 LVW327720:LVX327727 MFS327720:MFT327727 MPO327720:MPP327727 MZK327720:MZL327727 NJG327720:NJH327727 NTC327720:NTD327727 OCY327720:OCZ327727 OMU327720:OMV327727 OWQ327720:OWR327727 PGM327720:PGN327727 PQI327720:PQJ327727 QAE327720:QAF327727 QKA327720:QKB327727 QTW327720:QTX327727 RDS327720:RDT327727 RNO327720:RNP327727 RXK327720:RXL327727 SHG327720:SHH327727 SRC327720:SRD327727 TAY327720:TAZ327727 TKU327720:TKV327727 TUQ327720:TUR327727 UEM327720:UEN327727 UOI327720:UOJ327727 UYE327720:UYF327727 VIA327720:VIB327727 VRW327720:VRX327727 WBS327720:WBT327727 WLO327720:WLP327727 WVK327720:WVL327727 C393256:D393263 IY393256:IZ393263 SU393256:SV393263 ACQ393256:ACR393263 AMM393256:AMN393263 AWI393256:AWJ393263 BGE393256:BGF393263 BQA393256:BQB393263 BZW393256:BZX393263 CJS393256:CJT393263 CTO393256:CTP393263 DDK393256:DDL393263 DNG393256:DNH393263 DXC393256:DXD393263 EGY393256:EGZ393263 EQU393256:EQV393263 FAQ393256:FAR393263 FKM393256:FKN393263 FUI393256:FUJ393263 GEE393256:GEF393263 GOA393256:GOB393263 GXW393256:GXX393263 HHS393256:HHT393263 HRO393256:HRP393263 IBK393256:IBL393263 ILG393256:ILH393263 IVC393256:IVD393263 JEY393256:JEZ393263 JOU393256:JOV393263 JYQ393256:JYR393263 KIM393256:KIN393263 KSI393256:KSJ393263 LCE393256:LCF393263 LMA393256:LMB393263 LVW393256:LVX393263 MFS393256:MFT393263 MPO393256:MPP393263 MZK393256:MZL393263 NJG393256:NJH393263 NTC393256:NTD393263 OCY393256:OCZ393263 OMU393256:OMV393263 OWQ393256:OWR393263 PGM393256:PGN393263 PQI393256:PQJ393263 QAE393256:QAF393263 QKA393256:QKB393263 QTW393256:QTX393263 RDS393256:RDT393263 RNO393256:RNP393263 RXK393256:RXL393263 SHG393256:SHH393263 SRC393256:SRD393263 TAY393256:TAZ393263 TKU393256:TKV393263 TUQ393256:TUR393263 UEM393256:UEN393263 UOI393256:UOJ393263 UYE393256:UYF393263 VIA393256:VIB393263 VRW393256:VRX393263 WBS393256:WBT393263 WLO393256:WLP393263 WVK393256:WVL393263 C458792:D458799 IY458792:IZ458799 SU458792:SV458799 ACQ458792:ACR458799 AMM458792:AMN458799 AWI458792:AWJ458799 BGE458792:BGF458799 BQA458792:BQB458799 BZW458792:BZX458799 CJS458792:CJT458799 CTO458792:CTP458799 DDK458792:DDL458799 DNG458792:DNH458799 DXC458792:DXD458799 EGY458792:EGZ458799 EQU458792:EQV458799 FAQ458792:FAR458799 FKM458792:FKN458799 FUI458792:FUJ458799 GEE458792:GEF458799 GOA458792:GOB458799 GXW458792:GXX458799 HHS458792:HHT458799 HRO458792:HRP458799 IBK458792:IBL458799 ILG458792:ILH458799 IVC458792:IVD458799 JEY458792:JEZ458799 JOU458792:JOV458799 JYQ458792:JYR458799 KIM458792:KIN458799 KSI458792:KSJ458799 LCE458792:LCF458799 LMA458792:LMB458799 LVW458792:LVX458799 MFS458792:MFT458799 MPO458792:MPP458799 MZK458792:MZL458799 NJG458792:NJH458799 NTC458792:NTD458799 OCY458792:OCZ458799 OMU458792:OMV458799 OWQ458792:OWR458799 PGM458792:PGN458799 PQI458792:PQJ458799 QAE458792:QAF458799 QKA458792:QKB458799 QTW458792:QTX458799 RDS458792:RDT458799 RNO458792:RNP458799 RXK458792:RXL458799 SHG458792:SHH458799 SRC458792:SRD458799 TAY458792:TAZ458799 TKU458792:TKV458799 TUQ458792:TUR458799 UEM458792:UEN458799 UOI458792:UOJ458799 UYE458792:UYF458799 VIA458792:VIB458799 VRW458792:VRX458799 WBS458792:WBT458799 WLO458792:WLP458799 WVK458792:WVL458799 C524328:D524335 IY524328:IZ524335 SU524328:SV524335 ACQ524328:ACR524335 AMM524328:AMN524335 AWI524328:AWJ524335 BGE524328:BGF524335 BQA524328:BQB524335 BZW524328:BZX524335 CJS524328:CJT524335 CTO524328:CTP524335 DDK524328:DDL524335 DNG524328:DNH524335 DXC524328:DXD524335 EGY524328:EGZ524335 EQU524328:EQV524335 FAQ524328:FAR524335 FKM524328:FKN524335 FUI524328:FUJ524335 GEE524328:GEF524335 GOA524328:GOB524335 GXW524328:GXX524335 HHS524328:HHT524335 HRO524328:HRP524335 IBK524328:IBL524335 ILG524328:ILH524335 IVC524328:IVD524335 JEY524328:JEZ524335 JOU524328:JOV524335 JYQ524328:JYR524335 KIM524328:KIN524335 KSI524328:KSJ524335 LCE524328:LCF524335 LMA524328:LMB524335 LVW524328:LVX524335 MFS524328:MFT524335 MPO524328:MPP524335 MZK524328:MZL524335 NJG524328:NJH524335 NTC524328:NTD524335 OCY524328:OCZ524335 OMU524328:OMV524335 OWQ524328:OWR524335 PGM524328:PGN524335 PQI524328:PQJ524335 QAE524328:QAF524335 QKA524328:QKB524335 QTW524328:QTX524335 RDS524328:RDT524335 RNO524328:RNP524335 RXK524328:RXL524335 SHG524328:SHH524335 SRC524328:SRD524335 TAY524328:TAZ524335 TKU524328:TKV524335 TUQ524328:TUR524335 UEM524328:UEN524335 UOI524328:UOJ524335 UYE524328:UYF524335 VIA524328:VIB524335 VRW524328:VRX524335 WBS524328:WBT524335 WLO524328:WLP524335 WVK524328:WVL524335 C589864:D589871 IY589864:IZ589871 SU589864:SV589871 ACQ589864:ACR589871 AMM589864:AMN589871 AWI589864:AWJ589871 BGE589864:BGF589871 BQA589864:BQB589871 BZW589864:BZX589871 CJS589864:CJT589871 CTO589864:CTP589871 DDK589864:DDL589871 DNG589864:DNH589871 DXC589864:DXD589871 EGY589864:EGZ589871 EQU589864:EQV589871 FAQ589864:FAR589871 FKM589864:FKN589871 FUI589864:FUJ589871 GEE589864:GEF589871 GOA589864:GOB589871 GXW589864:GXX589871 HHS589864:HHT589871 HRO589864:HRP589871 IBK589864:IBL589871 ILG589864:ILH589871 IVC589864:IVD589871 JEY589864:JEZ589871 JOU589864:JOV589871 JYQ589864:JYR589871 KIM589864:KIN589871 KSI589864:KSJ589871 LCE589864:LCF589871 LMA589864:LMB589871 LVW589864:LVX589871 MFS589864:MFT589871 MPO589864:MPP589871 MZK589864:MZL589871 NJG589864:NJH589871 NTC589864:NTD589871 OCY589864:OCZ589871 OMU589864:OMV589871 OWQ589864:OWR589871 PGM589864:PGN589871 PQI589864:PQJ589871 QAE589864:QAF589871 QKA589864:QKB589871 QTW589864:QTX589871 RDS589864:RDT589871 RNO589864:RNP589871 RXK589864:RXL589871 SHG589864:SHH589871 SRC589864:SRD589871 TAY589864:TAZ589871 TKU589864:TKV589871 TUQ589864:TUR589871 UEM589864:UEN589871 UOI589864:UOJ589871 UYE589864:UYF589871 VIA589864:VIB589871 VRW589864:VRX589871 WBS589864:WBT589871 WLO589864:WLP589871 WVK589864:WVL589871 C655400:D655407 IY655400:IZ655407 SU655400:SV655407 ACQ655400:ACR655407 AMM655400:AMN655407 AWI655400:AWJ655407 BGE655400:BGF655407 BQA655400:BQB655407 BZW655400:BZX655407 CJS655400:CJT655407 CTO655400:CTP655407 DDK655400:DDL655407 DNG655400:DNH655407 DXC655400:DXD655407 EGY655400:EGZ655407 EQU655400:EQV655407 FAQ655400:FAR655407 FKM655400:FKN655407 FUI655400:FUJ655407 GEE655400:GEF655407 GOA655400:GOB655407 GXW655400:GXX655407 HHS655400:HHT655407 HRO655400:HRP655407 IBK655400:IBL655407 ILG655400:ILH655407 IVC655400:IVD655407 JEY655400:JEZ655407 JOU655400:JOV655407 JYQ655400:JYR655407 KIM655400:KIN655407 KSI655400:KSJ655407 LCE655400:LCF655407 LMA655400:LMB655407 LVW655400:LVX655407 MFS655400:MFT655407 MPO655400:MPP655407 MZK655400:MZL655407 NJG655400:NJH655407 NTC655400:NTD655407 OCY655400:OCZ655407 OMU655400:OMV655407 OWQ655400:OWR655407 PGM655400:PGN655407 PQI655400:PQJ655407 QAE655400:QAF655407 QKA655400:QKB655407 QTW655400:QTX655407 RDS655400:RDT655407 RNO655400:RNP655407 RXK655400:RXL655407 SHG655400:SHH655407 SRC655400:SRD655407 TAY655400:TAZ655407 TKU655400:TKV655407 TUQ655400:TUR655407 UEM655400:UEN655407 UOI655400:UOJ655407 UYE655400:UYF655407 VIA655400:VIB655407 VRW655400:VRX655407 WBS655400:WBT655407 WLO655400:WLP655407 WVK655400:WVL655407 C720936:D720943 IY720936:IZ720943 SU720936:SV720943 ACQ720936:ACR720943 AMM720936:AMN720943 AWI720936:AWJ720943 BGE720936:BGF720943 BQA720936:BQB720943 BZW720936:BZX720943 CJS720936:CJT720943 CTO720936:CTP720943 DDK720936:DDL720943 DNG720936:DNH720943 DXC720936:DXD720943 EGY720936:EGZ720943 EQU720936:EQV720943 FAQ720936:FAR720943 FKM720936:FKN720943 FUI720936:FUJ720943 GEE720936:GEF720943 GOA720936:GOB720943 GXW720936:GXX720943 HHS720936:HHT720943 HRO720936:HRP720943 IBK720936:IBL720943 ILG720936:ILH720943 IVC720936:IVD720943 JEY720936:JEZ720943 JOU720936:JOV720943 JYQ720936:JYR720943 KIM720936:KIN720943 KSI720936:KSJ720943 LCE720936:LCF720943 LMA720936:LMB720943 LVW720936:LVX720943 MFS720936:MFT720943 MPO720936:MPP720943 MZK720936:MZL720943 NJG720936:NJH720943 NTC720936:NTD720943 OCY720936:OCZ720943 OMU720936:OMV720943 OWQ720936:OWR720943 PGM720936:PGN720943 PQI720936:PQJ720943 QAE720936:QAF720943 QKA720936:QKB720943 QTW720936:QTX720943 RDS720936:RDT720943 RNO720936:RNP720943 RXK720936:RXL720943 SHG720936:SHH720943 SRC720936:SRD720943 TAY720936:TAZ720943 TKU720936:TKV720943 TUQ720936:TUR720943 UEM720936:UEN720943 UOI720936:UOJ720943 UYE720936:UYF720943 VIA720936:VIB720943 VRW720936:VRX720943 WBS720936:WBT720943 WLO720936:WLP720943 WVK720936:WVL720943 C786472:D786479 IY786472:IZ786479 SU786472:SV786479 ACQ786472:ACR786479 AMM786472:AMN786479 AWI786472:AWJ786479 BGE786472:BGF786479 BQA786472:BQB786479 BZW786472:BZX786479 CJS786472:CJT786479 CTO786472:CTP786479 DDK786472:DDL786479 DNG786472:DNH786479 DXC786472:DXD786479 EGY786472:EGZ786479 EQU786472:EQV786479 FAQ786472:FAR786479 FKM786472:FKN786479 FUI786472:FUJ786479 GEE786472:GEF786479 GOA786472:GOB786479 GXW786472:GXX786479 HHS786472:HHT786479 HRO786472:HRP786479 IBK786472:IBL786479 ILG786472:ILH786479 IVC786472:IVD786479 JEY786472:JEZ786479 JOU786472:JOV786479 JYQ786472:JYR786479 KIM786472:KIN786479 KSI786472:KSJ786479 LCE786472:LCF786479 LMA786472:LMB786479 LVW786472:LVX786479 MFS786472:MFT786479 MPO786472:MPP786479 MZK786472:MZL786479 NJG786472:NJH786479 NTC786472:NTD786479 OCY786472:OCZ786479 OMU786472:OMV786479 OWQ786472:OWR786479 PGM786472:PGN786479 PQI786472:PQJ786479 QAE786472:QAF786479 QKA786472:QKB786479 QTW786472:QTX786479 RDS786472:RDT786479 RNO786472:RNP786479 RXK786472:RXL786479 SHG786472:SHH786479 SRC786472:SRD786479 TAY786472:TAZ786479 TKU786472:TKV786479 TUQ786472:TUR786479 UEM786472:UEN786479 UOI786472:UOJ786479 UYE786472:UYF786479 VIA786472:VIB786479 VRW786472:VRX786479 WBS786472:WBT786479 WLO786472:WLP786479 WVK786472:WVL786479 C852008:D852015 IY852008:IZ852015 SU852008:SV852015 ACQ852008:ACR852015 AMM852008:AMN852015 AWI852008:AWJ852015 BGE852008:BGF852015 BQA852008:BQB852015 BZW852008:BZX852015 CJS852008:CJT852015 CTO852008:CTP852015 DDK852008:DDL852015 DNG852008:DNH852015 DXC852008:DXD852015 EGY852008:EGZ852015 EQU852008:EQV852015 FAQ852008:FAR852015 FKM852008:FKN852015 FUI852008:FUJ852015 GEE852008:GEF852015 GOA852008:GOB852015 GXW852008:GXX852015 HHS852008:HHT852015 HRO852008:HRP852015 IBK852008:IBL852015 ILG852008:ILH852015 IVC852008:IVD852015 JEY852008:JEZ852015 JOU852008:JOV852015 JYQ852008:JYR852015 KIM852008:KIN852015 KSI852008:KSJ852015 LCE852008:LCF852015 LMA852008:LMB852015 LVW852008:LVX852015 MFS852008:MFT852015 MPO852008:MPP852015 MZK852008:MZL852015 NJG852008:NJH852015 NTC852008:NTD852015 OCY852008:OCZ852015 OMU852008:OMV852015 OWQ852008:OWR852015 PGM852008:PGN852015 PQI852008:PQJ852015 QAE852008:QAF852015 QKA852008:QKB852015 QTW852008:QTX852015 RDS852008:RDT852015 RNO852008:RNP852015 RXK852008:RXL852015 SHG852008:SHH852015 SRC852008:SRD852015 TAY852008:TAZ852015 TKU852008:TKV852015 TUQ852008:TUR852015 UEM852008:UEN852015 UOI852008:UOJ852015 UYE852008:UYF852015 VIA852008:VIB852015 VRW852008:VRX852015 WBS852008:WBT852015 WLO852008:WLP852015 WVK852008:WVL852015 C917544:D917551 IY917544:IZ917551 SU917544:SV917551 ACQ917544:ACR917551 AMM917544:AMN917551 AWI917544:AWJ917551 BGE917544:BGF917551 BQA917544:BQB917551 BZW917544:BZX917551 CJS917544:CJT917551 CTO917544:CTP917551 DDK917544:DDL917551 DNG917544:DNH917551 DXC917544:DXD917551 EGY917544:EGZ917551 EQU917544:EQV917551 FAQ917544:FAR917551 FKM917544:FKN917551 FUI917544:FUJ917551 GEE917544:GEF917551 GOA917544:GOB917551 GXW917544:GXX917551 HHS917544:HHT917551 HRO917544:HRP917551 IBK917544:IBL917551 ILG917544:ILH917551 IVC917544:IVD917551 JEY917544:JEZ917551 JOU917544:JOV917551 JYQ917544:JYR917551 KIM917544:KIN917551 KSI917544:KSJ917551 LCE917544:LCF917551 LMA917544:LMB917551 LVW917544:LVX917551 MFS917544:MFT917551 MPO917544:MPP917551 MZK917544:MZL917551 NJG917544:NJH917551 NTC917544:NTD917551 OCY917544:OCZ917551 OMU917544:OMV917551 OWQ917544:OWR917551 PGM917544:PGN917551 PQI917544:PQJ917551 QAE917544:QAF917551 QKA917544:QKB917551 QTW917544:QTX917551 RDS917544:RDT917551 RNO917544:RNP917551 RXK917544:RXL917551 SHG917544:SHH917551 SRC917544:SRD917551 TAY917544:TAZ917551 TKU917544:TKV917551 TUQ917544:TUR917551 UEM917544:UEN917551 UOI917544:UOJ917551 UYE917544:UYF917551 VIA917544:VIB917551 VRW917544:VRX917551 WBS917544:WBT917551 WLO917544:WLP917551 WVK917544:WVL917551 C983080:D983087 IY983080:IZ983087 SU983080:SV983087 ACQ983080:ACR983087 AMM983080:AMN983087 AWI983080:AWJ983087 BGE983080:BGF983087 BQA983080:BQB983087 BZW983080:BZX983087 CJS983080:CJT983087 CTO983080:CTP983087 DDK983080:DDL983087 DNG983080:DNH983087 DXC983080:DXD983087 EGY983080:EGZ983087 EQU983080:EQV983087 FAQ983080:FAR983087 FKM983080:FKN983087 FUI983080:FUJ983087 GEE983080:GEF983087 GOA983080:GOB983087 GXW983080:GXX983087 HHS983080:HHT983087 HRO983080:HRP983087 IBK983080:IBL983087 ILG983080:ILH983087 IVC983080:IVD983087 JEY983080:JEZ983087 JOU983080:JOV983087 JYQ983080:JYR983087 KIM983080:KIN983087 KSI983080:KSJ983087 LCE983080:LCF983087 LMA983080:LMB983087 LVW983080:LVX983087 MFS983080:MFT983087 MPO983080:MPP983087 MZK983080:MZL983087 NJG983080:NJH983087 NTC983080:NTD983087 OCY983080:OCZ983087 OMU983080:OMV983087 OWQ983080:OWR983087 PGM983080:PGN983087 PQI983080:PQJ983087 QAE983080:QAF983087 QKA983080:QKB983087 QTW983080:QTX983087 RDS983080:RDT983087 RNO983080:RNP983087 RXK983080:RXL983087 SHG983080:SHH983087 SRC983080:SRD983087 TAY983080:TAZ983087 TKU983080:TKV983087 TUQ983080:TUR983087 UEM983080:UEN983087 UOI983080:UOJ983087 UYE983080:UYF983087 VIA983080:VIB983087 VRW983080:VRX983087 WBS983080:WBT983087 WLO983080:WLP983087 WVK983080:WVL983087 WVK983099:WVL983108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63:D65569 IY65563:IZ65569 SU65563:SV65569 ACQ65563:ACR65569 AMM65563:AMN65569 AWI65563:AWJ65569 BGE65563:BGF65569 BQA65563:BQB65569 BZW65563:BZX65569 CJS65563:CJT65569 CTO65563:CTP65569 DDK65563:DDL65569 DNG65563:DNH65569 DXC65563:DXD65569 EGY65563:EGZ65569 EQU65563:EQV65569 FAQ65563:FAR65569 FKM65563:FKN65569 FUI65563:FUJ65569 GEE65563:GEF65569 GOA65563:GOB65569 GXW65563:GXX65569 HHS65563:HHT65569 HRO65563:HRP65569 IBK65563:IBL65569 ILG65563:ILH65569 IVC65563:IVD65569 JEY65563:JEZ65569 JOU65563:JOV65569 JYQ65563:JYR65569 KIM65563:KIN65569 KSI65563:KSJ65569 LCE65563:LCF65569 LMA65563:LMB65569 LVW65563:LVX65569 MFS65563:MFT65569 MPO65563:MPP65569 MZK65563:MZL65569 NJG65563:NJH65569 NTC65563:NTD65569 OCY65563:OCZ65569 OMU65563:OMV65569 OWQ65563:OWR65569 PGM65563:PGN65569 PQI65563:PQJ65569 QAE65563:QAF65569 QKA65563:QKB65569 QTW65563:QTX65569 RDS65563:RDT65569 RNO65563:RNP65569 RXK65563:RXL65569 SHG65563:SHH65569 SRC65563:SRD65569 TAY65563:TAZ65569 TKU65563:TKV65569 TUQ65563:TUR65569 UEM65563:UEN65569 UOI65563:UOJ65569 UYE65563:UYF65569 VIA65563:VIB65569 VRW65563:VRX65569 WBS65563:WBT65569 WLO65563:WLP65569 WVK65563:WVL65569 C131099:D131105 IY131099:IZ131105 SU131099:SV131105 ACQ131099:ACR131105 AMM131099:AMN131105 AWI131099:AWJ131105 BGE131099:BGF131105 BQA131099:BQB131105 BZW131099:BZX131105 CJS131099:CJT131105 CTO131099:CTP131105 DDK131099:DDL131105 DNG131099:DNH131105 DXC131099:DXD131105 EGY131099:EGZ131105 EQU131099:EQV131105 FAQ131099:FAR131105 FKM131099:FKN131105 FUI131099:FUJ131105 GEE131099:GEF131105 GOA131099:GOB131105 GXW131099:GXX131105 HHS131099:HHT131105 HRO131099:HRP131105 IBK131099:IBL131105 ILG131099:ILH131105 IVC131099:IVD131105 JEY131099:JEZ131105 JOU131099:JOV131105 JYQ131099:JYR131105 KIM131099:KIN131105 KSI131099:KSJ131105 LCE131099:LCF131105 LMA131099:LMB131105 LVW131099:LVX131105 MFS131099:MFT131105 MPO131099:MPP131105 MZK131099:MZL131105 NJG131099:NJH131105 NTC131099:NTD131105 OCY131099:OCZ131105 OMU131099:OMV131105 OWQ131099:OWR131105 PGM131099:PGN131105 PQI131099:PQJ131105 QAE131099:QAF131105 QKA131099:QKB131105 QTW131099:QTX131105 RDS131099:RDT131105 RNO131099:RNP131105 RXK131099:RXL131105 SHG131099:SHH131105 SRC131099:SRD131105 TAY131099:TAZ131105 TKU131099:TKV131105 TUQ131099:TUR131105 UEM131099:UEN131105 UOI131099:UOJ131105 UYE131099:UYF131105 VIA131099:VIB131105 VRW131099:VRX131105 WBS131099:WBT131105 WLO131099:WLP131105 WVK131099:WVL131105 C196635:D196641 IY196635:IZ196641 SU196635:SV196641 ACQ196635:ACR196641 AMM196635:AMN196641 AWI196635:AWJ196641 BGE196635:BGF196641 BQA196635:BQB196641 BZW196635:BZX196641 CJS196635:CJT196641 CTO196635:CTP196641 DDK196635:DDL196641 DNG196635:DNH196641 DXC196635:DXD196641 EGY196635:EGZ196641 EQU196635:EQV196641 FAQ196635:FAR196641 FKM196635:FKN196641 FUI196635:FUJ196641 GEE196635:GEF196641 GOA196635:GOB196641 GXW196635:GXX196641 HHS196635:HHT196641 HRO196635:HRP196641 IBK196635:IBL196641 ILG196635:ILH196641 IVC196635:IVD196641 JEY196635:JEZ196641 JOU196635:JOV196641 JYQ196635:JYR196641 KIM196635:KIN196641 KSI196635:KSJ196641 LCE196635:LCF196641 LMA196635:LMB196641 LVW196635:LVX196641 MFS196635:MFT196641 MPO196635:MPP196641 MZK196635:MZL196641 NJG196635:NJH196641 NTC196635:NTD196641 OCY196635:OCZ196641 OMU196635:OMV196641 OWQ196635:OWR196641 PGM196635:PGN196641 PQI196635:PQJ196641 QAE196635:QAF196641 QKA196635:QKB196641 QTW196635:QTX196641 RDS196635:RDT196641 RNO196635:RNP196641 RXK196635:RXL196641 SHG196635:SHH196641 SRC196635:SRD196641 TAY196635:TAZ196641 TKU196635:TKV196641 TUQ196635:TUR196641 UEM196635:UEN196641 UOI196635:UOJ196641 UYE196635:UYF196641 VIA196635:VIB196641 VRW196635:VRX196641 WBS196635:WBT196641 WLO196635:WLP196641 WVK196635:WVL196641 C262171:D262177 IY262171:IZ262177 SU262171:SV262177 ACQ262171:ACR262177 AMM262171:AMN262177 AWI262171:AWJ262177 BGE262171:BGF262177 BQA262171:BQB262177 BZW262171:BZX262177 CJS262171:CJT262177 CTO262171:CTP262177 DDK262171:DDL262177 DNG262171:DNH262177 DXC262171:DXD262177 EGY262171:EGZ262177 EQU262171:EQV262177 FAQ262171:FAR262177 FKM262171:FKN262177 FUI262171:FUJ262177 GEE262171:GEF262177 GOA262171:GOB262177 GXW262171:GXX262177 HHS262171:HHT262177 HRO262171:HRP262177 IBK262171:IBL262177 ILG262171:ILH262177 IVC262171:IVD262177 JEY262171:JEZ262177 JOU262171:JOV262177 JYQ262171:JYR262177 KIM262171:KIN262177 KSI262171:KSJ262177 LCE262171:LCF262177 LMA262171:LMB262177 LVW262171:LVX262177 MFS262171:MFT262177 MPO262171:MPP262177 MZK262171:MZL262177 NJG262171:NJH262177 NTC262171:NTD262177 OCY262171:OCZ262177 OMU262171:OMV262177 OWQ262171:OWR262177 PGM262171:PGN262177 PQI262171:PQJ262177 QAE262171:QAF262177 QKA262171:QKB262177 QTW262171:QTX262177 RDS262171:RDT262177 RNO262171:RNP262177 RXK262171:RXL262177 SHG262171:SHH262177 SRC262171:SRD262177 TAY262171:TAZ262177 TKU262171:TKV262177 TUQ262171:TUR262177 UEM262171:UEN262177 UOI262171:UOJ262177 UYE262171:UYF262177 VIA262171:VIB262177 VRW262171:VRX262177 WBS262171:WBT262177 WLO262171:WLP262177 WVK262171:WVL262177 C327707:D327713 IY327707:IZ327713 SU327707:SV327713 ACQ327707:ACR327713 AMM327707:AMN327713 AWI327707:AWJ327713 BGE327707:BGF327713 BQA327707:BQB327713 BZW327707:BZX327713 CJS327707:CJT327713 CTO327707:CTP327713 DDK327707:DDL327713 DNG327707:DNH327713 DXC327707:DXD327713 EGY327707:EGZ327713 EQU327707:EQV327713 FAQ327707:FAR327713 FKM327707:FKN327713 FUI327707:FUJ327713 GEE327707:GEF327713 GOA327707:GOB327713 GXW327707:GXX327713 HHS327707:HHT327713 HRO327707:HRP327713 IBK327707:IBL327713 ILG327707:ILH327713 IVC327707:IVD327713 JEY327707:JEZ327713 JOU327707:JOV327713 JYQ327707:JYR327713 KIM327707:KIN327713 KSI327707:KSJ327713 LCE327707:LCF327713 LMA327707:LMB327713 LVW327707:LVX327713 MFS327707:MFT327713 MPO327707:MPP327713 MZK327707:MZL327713 NJG327707:NJH327713 NTC327707:NTD327713 OCY327707:OCZ327713 OMU327707:OMV327713 OWQ327707:OWR327713 PGM327707:PGN327713 PQI327707:PQJ327713 QAE327707:QAF327713 QKA327707:QKB327713 QTW327707:QTX327713 RDS327707:RDT327713 RNO327707:RNP327713 RXK327707:RXL327713 SHG327707:SHH327713 SRC327707:SRD327713 TAY327707:TAZ327713 TKU327707:TKV327713 TUQ327707:TUR327713 UEM327707:UEN327713 UOI327707:UOJ327713 UYE327707:UYF327713 VIA327707:VIB327713 VRW327707:VRX327713 WBS327707:WBT327713 WLO327707:WLP327713 WVK327707:WVL327713 C393243:D393249 IY393243:IZ393249 SU393243:SV393249 ACQ393243:ACR393249 AMM393243:AMN393249 AWI393243:AWJ393249 BGE393243:BGF393249 BQA393243:BQB393249 BZW393243:BZX393249 CJS393243:CJT393249 CTO393243:CTP393249 DDK393243:DDL393249 DNG393243:DNH393249 DXC393243:DXD393249 EGY393243:EGZ393249 EQU393243:EQV393249 FAQ393243:FAR393249 FKM393243:FKN393249 FUI393243:FUJ393249 GEE393243:GEF393249 GOA393243:GOB393249 GXW393243:GXX393249 HHS393243:HHT393249 HRO393243:HRP393249 IBK393243:IBL393249 ILG393243:ILH393249 IVC393243:IVD393249 JEY393243:JEZ393249 JOU393243:JOV393249 JYQ393243:JYR393249 KIM393243:KIN393249 KSI393243:KSJ393249 LCE393243:LCF393249 LMA393243:LMB393249 LVW393243:LVX393249 MFS393243:MFT393249 MPO393243:MPP393249 MZK393243:MZL393249 NJG393243:NJH393249 NTC393243:NTD393249 OCY393243:OCZ393249 OMU393243:OMV393249 OWQ393243:OWR393249 PGM393243:PGN393249 PQI393243:PQJ393249 QAE393243:QAF393249 QKA393243:QKB393249 QTW393243:QTX393249 RDS393243:RDT393249 RNO393243:RNP393249 RXK393243:RXL393249 SHG393243:SHH393249 SRC393243:SRD393249 TAY393243:TAZ393249 TKU393243:TKV393249 TUQ393243:TUR393249 UEM393243:UEN393249 UOI393243:UOJ393249 UYE393243:UYF393249 VIA393243:VIB393249 VRW393243:VRX393249 WBS393243:WBT393249 WLO393243:WLP393249 WVK393243:WVL393249 C458779:D458785 IY458779:IZ458785 SU458779:SV458785 ACQ458779:ACR458785 AMM458779:AMN458785 AWI458779:AWJ458785 BGE458779:BGF458785 BQA458779:BQB458785 BZW458779:BZX458785 CJS458779:CJT458785 CTO458779:CTP458785 DDK458779:DDL458785 DNG458779:DNH458785 DXC458779:DXD458785 EGY458779:EGZ458785 EQU458779:EQV458785 FAQ458779:FAR458785 FKM458779:FKN458785 FUI458779:FUJ458785 GEE458779:GEF458785 GOA458779:GOB458785 GXW458779:GXX458785 HHS458779:HHT458785 HRO458779:HRP458785 IBK458779:IBL458785 ILG458779:ILH458785 IVC458779:IVD458785 JEY458779:JEZ458785 JOU458779:JOV458785 JYQ458779:JYR458785 KIM458779:KIN458785 KSI458779:KSJ458785 LCE458779:LCF458785 LMA458779:LMB458785 LVW458779:LVX458785 MFS458779:MFT458785 MPO458779:MPP458785 MZK458779:MZL458785 NJG458779:NJH458785 NTC458779:NTD458785 OCY458779:OCZ458785 OMU458779:OMV458785 OWQ458779:OWR458785 PGM458779:PGN458785 PQI458779:PQJ458785 QAE458779:QAF458785 QKA458779:QKB458785 QTW458779:QTX458785 RDS458779:RDT458785 RNO458779:RNP458785 RXK458779:RXL458785 SHG458779:SHH458785 SRC458779:SRD458785 TAY458779:TAZ458785 TKU458779:TKV458785 TUQ458779:TUR458785 UEM458779:UEN458785 UOI458779:UOJ458785 UYE458779:UYF458785 VIA458779:VIB458785 VRW458779:VRX458785 WBS458779:WBT458785 WLO458779:WLP458785 WVK458779:WVL458785 C524315:D524321 IY524315:IZ524321 SU524315:SV524321 ACQ524315:ACR524321 AMM524315:AMN524321 AWI524315:AWJ524321 BGE524315:BGF524321 BQA524315:BQB524321 BZW524315:BZX524321 CJS524315:CJT524321 CTO524315:CTP524321 DDK524315:DDL524321 DNG524315:DNH524321 DXC524315:DXD524321 EGY524315:EGZ524321 EQU524315:EQV524321 FAQ524315:FAR524321 FKM524315:FKN524321 FUI524315:FUJ524321 GEE524315:GEF524321 GOA524315:GOB524321 GXW524315:GXX524321 HHS524315:HHT524321 HRO524315:HRP524321 IBK524315:IBL524321 ILG524315:ILH524321 IVC524315:IVD524321 JEY524315:JEZ524321 JOU524315:JOV524321 JYQ524315:JYR524321 KIM524315:KIN524321 KSI524315:KSJ524321 LCE524315:LCF524321 LMA524315:LMB524321 LVW524315:LVX524321 MFS524315:MFT524321 MPO524315:MPP524321 MZK524315:MZL524321 NJG524315:NJH524321 NTC524315:NTD524321 OCY524315:OCZ524321 OMU524315:OMV524321 OWQ524315:OWR524321 PGM524315:PGN524321 PQI524315:PQJ524321 QAE524315:QAF524321 QKA524315:QKB524321 QTW524315:QTX524321 RDS524315:RDT524321 RNO524315:RNP524321 RXK524315:RXL524321 SHG524315:SHH524321 SRC524315:SRD524321 TAY524315:TAZ524321 TKU524315:TKV524321 TUQ524315:TUR524321 UEM524315:UEN524321 UOI524315:UOJ524321 UYE524315:UYF524321 VIA524315:VIB524321 VRW524315:VRX524321 WBS524315:WBT524321 WLO524315:WLP524321 WVK524315:WVL524321 C589851:D589857 IY589851:IZ589857 SU589851:SV589857 ACQ589851:ACR589857 AMM589851:AMN589857 AWI589851:AWJ589857 BGE589851:BGF589857 BQA589851:BQB589857 BZW589851:BZX589857 CJS589851:CJT589857 CTO589851:CTP589857 DDK589851:DDL589857 DNG589851:DNH589857 DXC589851:DXD589857 EGY589851:EGZ589857 EQU589851:EQV589857 FAQ589851:FAR589857 FKM589851:FKN589857 FUI589851:FUJ589857 GEE589851:GEF589857 GOA589851:GOB589857 GXW589851:GXX589857 HHS589851:HHT589857 HRO589851:HRP589857 IBK589851:IBL589857 ILG589851:ILH589857 IVC589851:IVD589857 JEY589851:JEZ589857 JOU589851:JOV589857 JYQ589851:JYR589857 KIM589851:KIN589857 KSI589851:KSJ589857 LCE589851:LCF589857 LMA589851:LMB589857 LVW589851:LVX589857 MFS589851:MFT589857 MPO589851:MPP589857 MZK589851:MZL589857 NJG589851:NJH589857 NTC589851:NTD589857 OCY589851:OCZ589857 OMU589851:OMV589857 OWQ589851:OWR589857 PGM589851:PGN589857 PQI589851:PQJ589857 QAE589851:QAF589857 QKA589851:QKB589857 QTW589851:QTX589857 RDS589851:RDT589857 RNO589851:RNP589857 RXK589851:RXL589857 SHG589851:SHH589857 SRC589851:SRD589857 TAY589851:TAZ589857 TKU589851:TKV589857 TUQ589851:TUR589857 UEM589851:UEN589857 UOI589851:UOJ589857 UYE589851:UYF589857 VIA589851:VIB589857 VRW589851:VRX589857 WBS589851:WBT589857 WLO589851:WLP589857 WVK589851:WVL589857 C655387:D655393 IY655387:IZ655393 SU655387:SV655393 ACQ655387:ACR655393 AMM655387:AMN655393 AWI655387:AWJ655393 BGE655387:BGF655393 BQA655387:BQB655393 BZW655387:BZX655393 CJS655387:CJT655393 CTO655387:CTP655393 DDK655387:DDL655393 DNG655387:DNH655393 DXC655387:DXD655393 EGY655387:EGZ655393 EQU655387:EQV655393 FAQ655387:FAR655393 FKM655387:FKN655393 FUI655387:FUJ655393 GEE655387:GEF655393 GOA655387:GOB655393 GXW655387:GXX655393 HHS655387:HHT655393 HRO655387:HRP655393 IBK655387:IBL655393 ILG655387:ILH655393 IVC655387:IVD655393 JEY655387:JEZ655393 JOU655387:JOV655393 JYQ655387:JYR655393 KIM655387:KIN655393 KSI655387:KSJ655393 LCE655387:LCF655393 LMA655387:LMB655393 LVW655387:LVX655393 MFS655387:MFT655393 MPO655387:MPP655393 MZK655387:MZL655393 NJG655387:NJH655393 NTC655387:NTD655393 OCY655387:OCZ655393 OMU655387:OMV655393 OWQ655387:OWR655393 PGM655387:PGN655393 PQI655387:PQJ655393 QAE655387:QAF655393 QKA655387:QKB655393 QTW655387:QTX655393 RDS655387:RDT655393 RNO655387:RNP655393 RXK655387:RXL655393 SHG655387:SHH655393 SRC655387:SRD655393 TAY655387:TAZ655393 TKU655387:TKV655393 TUQ655387:TUR655393 UEM655387:UEN655393 UOI655387:UOJ655393 UYE655387:UYF655393 VIA655387:VIB655393 VRW655387:VRX655393 WBS655387:WBT655393 WLO655387:WLP655393 WVK655387:WVL655393 C720923:D720929 IY720923:IZ720929 SU720923:SV720929 ACQ720923:ACR720929 AMM720923:AMN720929 AWI720923:AWJ720929 BGE720923:BGF720929 BQA720923:BQB720929 BZW720923:BZX720929 CJS720923:CJT720929 CTO720923:CTP720929 DDK720923:DDL720929 DNG720923:DNH720929 DXC720923:DXD720929 EGY720923:EGZ720929 EQU720923:EQV720929 FAQ720923:FAR720929 FKM720923:FKN720929 FUI720923:FUJ720929 GEE720923:GEF720929 GOA720923:GOB720929 GXW720923:GXX720929 HHS720923:HHT720929 HRO720923:HRP720929 IBK720923:IBL720929 ILG720923:ILH720929 IVC720923:IVD720929 JEY720923:JEZ720929 JOU720923:JOV720929 JYQ720923:JYR720929 KIM720923:KIN720929 KSI720923:KSJ720929 LCE720923:LCF720929 LMA720923:LMB720929 LVW720923:LVX720929 MFS720923:MFT720929 MPO720923:MPP720929 MZK720923:MZL720929 NJG720923:NJH720929 NTC720923:NTD720929 OCY720923:OCZ720929 OMU720923:OMV720929 OWQ720923:OWR720929 PGM720923:PGN720929 PQI720923:PQJ720929 QAE720923:QAF720929 QKA720923:QKB720929 QTW720923:QTX720929 RDS720923:RDT720929 RNO720923:RNP720929 RXK720923:RXL720929 SHG720923:SHH720929 SRC720923:SRD720929 TAY720923:TAZ720929 TKU720923:TKV720929 TUQ720923:TUR720929 UEM720923:UEN720929 UOI720923:UOJ720929 UYE720923:UYF720929 VIA720923:VIB720929 VRW720923:VRX720929 WBS720923:WBT720929 WLO720923:WLP720929 WVK720923:WVL720929 C786459:D786465 IY786459:IZ786465 SU786459:SV786465 ACQ786459:ACR786465 AMM786459:AMN786465 AWI786459:AWJ786465 BGE786459:BGF786465 BQA786459:BQB786465 BZW786459:BZX786465 CJS786459:CJT786465 CTO786459:CTP786465 DDK786459:DDL786465 DNG786459:DNH786465 DXC786459:DXD786465 EGY786459:EGZ786465 EQU786459:EQV786465 FAQ786459:FAR786465 FKM786459:FKN786465 FUI786459:FUJ786465 GEE786459:GEF786465 GOA786459:GOB786465 GXW786459:GXX786465 HHS786459:HHT786465 HRO786459:HRP786465 IBK786459:IBL786465 ILG786459:ILH786465 IVC786459:IVD786465 JEY786459:JEZ786465 JOU786459:JOV786465 JYQ786459:JYR786465 KIM786459:KIN786465 KSI786459:KSJ786465 LCE786459:LCF786465 LMA786459:LMB786465 LVW786459:LVX786465 MFS786459:MFT786465 MPO786459:MPP786465 MZK786459:MZL786465 NJG786459:NJH786465 NTC786459:NTD786465 OCY786459:OCZ786465 OMU786459:OMV786465 OWQ786459:OWR786465 PGM786459:PGN786465 PQI786459:PQJ786465 QAE786459:QAF786465 QKA786459:QKB786465 QTW786459:QTX786465 RDS786459:RDT786465 RNO786459:RNP786465 RXK786459:RXL786465 SHG786459:SHH786465 SRC786459:SRD786465 TAY786459:TAZ786465 TKU786459:TKV786465 TUQ786459:TUR786465 UEM786459:UEN786465 UOI786459:UOJ786465 UYE786459:UYF786465 VIA786459:VIB786465 VRW786459:VRX786465 WBS786459:WBT786465 WLO786459:WLP786465 WVK786459:WVL786465 C851995:D852001 IY851995:IZ852001 SU851995:SV852001 ACQ851995:ACR852001 AMM851995:AMN852001 AWI851995:AWJ852001 BGE851995:BGF852001 BQA851995:BQB852001 BZW851995:BZX852001 CJS851995:CJT852001 CTO851995:CTP852001 DDK851995:DDL852001 DNG851995:DNH852001 DXC851995:DXD852001 EGY851995:EGZ852001 EQU851995:EQV852001 FAQ851995:FAR852001 FKM851995:FKN852001 FUI851995:FUJ852001 GEE851995:GEF852001 GOA851995:GOB852001 GXW851995:GXX852001 HHS851995:HHT852001 HRO851995:HRP852001 IBK851995:IBL852001 ILG851995:ILH852001 IVC851995:IVD852001 JEY851995:JEZ852001 JOU851995:JOV852001 JYQ851995:JYR852001 KIM851995:KIN852001 KSI851995:KSJ852001 LCE851995:LCF852001 LMA851995:LMB852001 LVW851995:LVX852001 MFS851995:MFT852001 MPO851995:MPP852001 MZK851995:MZL852001 NJG851995:NJH852001 NTC851995:NTD852001 OCY851995:OCZ852001 OMU851995:OMV852001 OWQ851995:OWR852001 PGM851995:PGN852001 PQI851995:PQJ852001 QAE851995:QAF852001 QKA851995:QKB852001 QTW851995:QTX852001 RDS851995:RDT852001 RNO851995:RNP852001 RXK851995:RXL852001 SHG851995:SHH852001 SRC851995:SRD852001 TAY851995:TAZ852001 TKU851995:TKV852001 TUQ851995:TUR852001 UEM851995:UEN852001 UOI851995:UOJ852001 UYE851995:UYF852001 VIA851995:VIB852001 VRW851995:VRX852001 WBS851995:WBT852001 WLO851995:WLP852001 WVK851995:WVL852001 C917531:D917537 IY917531:IZ917537 SU917531:SV917537 ACQ917531:ACR917537 AMM917531:AMN917537 AWI917531:AWJ917537 BGE917531:BGF917537 BQA917531:BQB917537 BZW917531:BZX917537 CJS917531:CJT917537 CTO917531:CTP917537 DDK917531:DDL917537 DNG917531:DNH917537 DXC917531:DXD917537 EGY917531:EGZ917537 EQU917531:EQV917537 FAQ917531:FAR917537 FKM917531:FKN917537 FUI917531:FUJ917537 GEE917531:GEF917537 GOA917531:GOB917537 GXW917531:GXX917537 HHS917531:HHT917537 HRO917531:HRP917537 IBK917531:IBL917537 ILG917531:ILH917537 IVC917531:IVD917537 JEY917531:JEZ917537 JOU917531:JOV917537 JYQ917531:JYR917537 KIM917531:KIN917537 KSI917531:KSJ917537 LCE917531:LCF917537 LMA917531:LMB917537 LVW917531:LVX917537 MFS917531:MFT917537 MPO917531:MPP917537 MZK917531:MZL917537 NJG917531:NJH917537 NTC917531:NTD917537 OCY917531:OCZ917537 OMU917531:OMV917537 OWQ917531:OWR917537 PGM917531:PGN917537 PQI917531:PQJ917537 QAE917531:QAF917537 QKA917531:QKB917537 QTW917531:QTX917537 RDS917531:RDT917537 RNO917531:RNP917537 RXK917531:RXL917537 SHG917531:SHH917537 SRC917531:SRD917537 TAY917531:TAZ917537 TKU917531:TKV917537 TUQ917531:TUR917537 UEM917531:UEN917537 UOI917531:UOJ917537 UYE917531:UYF917537 VIA917531:VIB917537 VRW917531:VRX917537 WBS917531:WBT917537 WLO917531:WLP917537 WVK917531:WVL917537 C983067:D983073 IY983067:IZ983073 SU983067:SV983073 ACQ983067:ACR983073 AMM983067:AMN983073 AWI983067:AWJ983073 BGE983067:BGF983073 BQA983067:BQB983073 BZW983067:BZX983073 CJS983067:CJT983073 CTO983067:CTP983073 DDK983067:DDL983073 DNG983067:DNH983073 DXC983067:DXD983073 EGY983067:EGZ983073 EQU983067:EQV983073 FAQ983067:FAR983073 FKM983067:FKN983073 FUI983067:FUJ983073 GEE983067:GEF983073 GOA983067:GOB983073 GXW983067:GXX983073 HHS983067:HHT983073 HRO983067:HRP983073 IBK983067:IBL983073 ILG983067:ILH983073 IVC983067:IVD983073 JEY983067:JEZ983073 JOU983067:JOV983073 JYQ983067:JYR983073 KIM983067:KIN983073 KSI983067:KSJ983073 LCE983067:LCF983073 LMA983067:LMB983073 LVW983067:LVX983073 MFS983067:MFT983073 MPO983067:MPP983073 MZK983067:MZL983073 NJG983067:NJH983073 NTC983067:NTD983073 OCY983067:OCZ983073 OMU983067:OMV983073 OWQ983067:OWR983073 PGM983067:PGN983073 PQI983067:PQJ983073 QAE983067:QAF983073 QKA983067:QKB983073 QTW983067:QTX983073 RDS983067:RDT983073 RNO983067:RNP983073 RXK983067:RXL983073 SHG983067:SHH983073 SRC983067:SRD983073 TAY983067:TAZ983073 TKU983067:TKV983073 TUQ983067:TUR983073 UEM983067:UEN983073 UOI983067:UOJ983073 UYE983067:UYF983073 VIA983067:VIB983073 VRW983067:VRX983073 WBS983067:WBT983073 WLO983067:WLP983073 WVK983067:WVL983073 WLO983099:WLP983108 IY43:IZ54 SU43:SV54 ACQ43:ACR54 AMM43:AMN54 AWI43:AWJ54 BGE43:BGF54 BQA43:BQB54 BZW43:BZX54 CJS43:CJT54 CTO43:CTP54 DDK43:DDL54 DNG43:DNH54 DXC43:DXD54 EGY43:EGZ54 EQU43:EQV54 FAQ43:FAR54 FKM43:FKN54 FUI43:FUJ54 GEE43:GEF54 GOA43:GOB54 GXW43:GXX54 HHS43:HHT54 HRO43:HRP54 IBK43:IBL54 ILG43:ILH54 IVC43:IVD54 JEY43:JEZ54 JOU43:JOV54 JYQ43:JYR54 KIM43:KIN54 KSI43:KSJ54 LCE43:LCF54 LMA43:LMB54 LVW43:LVX54 MFS43:MFT54 MPO43:MPP54 MZK43:MZL54 NJG43:NJH54 NTC43:NTD54 OCY43:OCZ54 OMU43:OMV54 OWQ43:OWR54 PGM43:PGN54 PQI43:PQJ54 QAE43:QAF54 QKA43:QKB54 QTW43:QTX54 RDS43:RDT54 RNO43:RNP54 RXK43:RXL54 SHG43:SHH54 SRC43:SRD54 TAY43:TAZ54 TKU43:TKV54 TUQ43:TUR54 UEM43:UEN54 UOI43:UOJ54 UYE43:UYF54 VIA43:VIB54 VRW43:VRX54 WBS43:WBT54 WLO43:WLP54 WVK43:WVL54 C65590:D65593 IY65590:IZ65593 SU65590:SV65593 ACQ65590:ACR65593 AMM65590:AMN65593 AWI65590:AWJ65593 BGE65590:BGF65593 BQA65590:BQB65593 BZW65590:BZX65593 CJS65590:CJT65593 CTO65590:CTP65593 DDK65590:DDL65593 DNG65590:DNH65593 DXC65590:DXD65593 EGY65590:EGZ65593 EQU65590:EQV65593 FAQ65590:FAR65593 FKM65590:FKN65593 FUI65590:FUJ65593 GEE65590:GEF65593 GOA65590:GOB65593 GXW65590:GXX65593 HHS65590:HHT65593 HRO65590:HRP65593 IBK65590:IBL65593 ILG65590:ILH65593 IVC65590:IVD65593 JEY65590:JEZ65593 JOU65590:JOV65593 JYQ65590:JYR65593 KIM65590:KIN65593 KSI65590:KSJ65593 LCE65590:LCF65593 LMA65590:LMB65593 LVW65590:LVX65593 MFS65590:MFT65593 MPO65590:MPP65593 MZK65590:MZL65593 NJG65590:NJH65593 NTC65590:NTD65593 OCY65590:OCZ65593 OMU65590:OMV65593 OWQ65590:OWR65593 PGM65590:PGN65593 PQI65590:PQJ65593 QAE65590:QAF65593 QKA65590:QKB65593 QTW65590:QTX65593 RDS65590:RDT65593 RNO65590:RNP65593 RXK65590:RXL65593 SHG65590:SHH65593 SRC65590:SRD65593 TAY65590:TAZ65593 TKU65590:TKV65593 TUQ65590:TUR65593 UEM65590:UEN65593 UOI65590:UOJ65593 UYE65590:UYF65593 VIA65590:VIB65593 VRW65590:VRX65593 WBS65590:WBT65593 WLO65590:WLP65593 WVK65590:WVL65593 C131126:D131129 IY131126:IZ131129 SU131126:SV131129 ACQ131126:ACR131129 AMM131126:AMN131129 AWI131126:AWJ131129 BGE131126:BGF131129 BQA131126:BQB131129 BZW131126:BZX131129 CJS131126:CJT131129 CTO131126:CTP131129 DDK131126:DDL131129 DNG131126:DNH131129 DXC131126:DXD131129 EGY131126:EGZ131129 EQU131126:EQV131129 FAQ131126:FAR131129 FKM131126:FKN131129 FUI131126:FUJ131129 GEE131126:GEF131129 GOA131126:GOB131129 GXW131126:GXX131129 HHS131126:HHT131129 HRO131126:HRP131129 IBK131126:IBL131129 ILG131126:ILH131129 IVC131126:IVD131129 JEY131126:JEZ131129 JOU131126:JOV131129 JYQ131126:JYR131129 KIM131126:KIN131129 KSI131126:KSJ131129 LCE131126:LCF131129 LMA131126:LMB131129 LVW131126:LVX131129 MFS131126:MFT131129 MPO131126:MPP131129 MZK131126:MZL131129 NJG131126:NJH131129 NTC131126:NTD131129 OCY131126:OCZ131129 OMU131126:OMV131129 OWQ131126:OWR131129 PGM131126:PGN131129 PQI131126:PQJ131129 QAE131126:QAF131129 QKA131126:QKB131129 QTW131126:QTX131129 RDS131126:RDT131129 RNO131126:RNP131129 RXK131126:RXL131129 SHG131126:SHH131129 SRC131126:SRD131129 TAY131126:TAZ131129 TKU131126:TKV131129 TUQ131126:TUR131129 UEM131126:UEN131129 UOI131126:UOJ131129 UYE131126:UYF131129 VIA131126:VIB131129 VRW131126:VRX131129 WBS131126:WBT131129 WLO131126:WLP131129 WVK131126:WVL131129 C196662:D196665 IY196662:IZ196665 SU196662:SV196665 ACQ196662:ACR196665 AMM196662:AMN196665 AWI196662:AWJ196665 BGE196662:BGF196665 BQA196662:BQB196665 BZW196662:BZX196665 CJS196662:CJT196665 CTO196662:CTP196665 DDK196662:DDL196665 DNG196662:DNH196665 DXC196662:DXD196665 EGY196662:EGZ196665 EQU196662:EQV196665 FAQ196662:FAR196665 FKM196662:FKN196665 FUI196662:FUJ196665 GEE196662:GEF196665 GOA196662:GOB196665 GXW196662:GXX196665 HHS196662:HHT196665 HRO196662:HRP196665 IBK196662:IBL196665 ILG196662:ILH196665 IVC196662:IVD196665 JEY196662:JEZ196665 JOU196662:JOV196665 JYQ196662:JYR196665 KIM196662:KIN196665 KSI196662:KSJ196665 LCE196662:LCF196665 LMA196662:LMB196665 LVW196662:LVX196665 MFS196662:MFT196665 MPO196662:MPP196665 MZK196662:MZL196665 NJG196662:NJH196665 NTC196662:NTD196665 OCY196662:OCZ196665 OMU196662:OMV196665 OWQ196662:OWR196665 PGM196662:PGN196665 PQI196662:PQJ196665 QAE196662:QAF196665 QKA196662:QKB196665 QTW196662:QTX196665 RDS196662:RDT196665 RNO196662:RNP196665 RXK196662:RXL196665 SHG196662:SHH196665 SRC196662:SRD196665 TAY196662:TAZ196665 TKU196662:TKV196665 TUQ196662:TUR196665 UEM196662:UEN196665 UOI196662:UOJ196665 UYE196662:UYF196665 VIA196662:VIB196665 VRW196662:VRX196665 WBS196662:WBT196665 WLO196662:WLP196665 WVK196662:WVL196665 C262198:D262201 IY262198:IZ262201 SU262198:SV262201 ACQ262198:ACR262201 AMM262198:AMN262201 AWI262198:AWJ262201 BGE262198:BGF262201 BQA262198:BQB262201 BZW262198:BZX262201 CJS262198:CJT262201 CTO262198:CTP262201 DDK262198:DDL262201 DNG262198:DNH262201 DXC262198:DXD262201 EGY262198:EGZ262201 EQU262198:EQV262201 FAQ262198:FAR262201 FKM262198:FKN262201 FUI262198:FUJ262201 GEE262198:GEF262201 GOA262198:GOB262201 GXW262198:GXX262201 HHS262198:HHT262201 HRO262198:HRP262201 IBK262198:IBL262201 ILG262198:ILH262201 IVC262198:IVD262201 JEY262198:JEZ262201 JOU262198:JOV262201 JYQ262198:JYR262201 KIM262198:KIN262201 KSI262198:KSJ262201 LCE262198:LCF262201 LMA262198:LMB262201 LVW262198:LVX262201 MFS262198:MFT262201 MPO262198:MPP262201 MZK262198:MZL262201 NJG262198:NJH262201 NTC262198:NTD262201 OCY262198:OCZ262201 OMU262198:OMV262201 OWQ262198:OWR262201 PGM262198:PGN262201 PQI262198:PQJ262201 QAE262198:QAF262201 QKA262198:QKB262201 QTW262198:QTX262201 RDS262198:RDT262201 RNO262198:RNP262201 RXK262198:RXL262201 SHG262198:SHH262201 SRC262198:SRD262201 TAY262198:TAZ262201 TKU262198:TKV262201 TUQ262198:TUR262201 UEM262198:UEN262201 UOI262198:UOJ262201 UYE262198:UYF262201 VIA262198:VIB262201 VRW262198:VRX262201 WBS262198:WBT262201 WLO262198:WLP262201 WVK262198:WVL262201 C327734:D327737 IY327734:IZ327737 SU327734:SV327737 ACQ327734:ACR327737 AMM327734:AMN327737 AWI327734:AWJ327737 BGE327734:BGF327737 BQA327734:BQB327737 BZW327734:BZX327737 CJS327734:CJT327737 CTO327734:CTP327737 DDK327734:DDL327737 DNG327734:DNH327737 DXC327734:DXD327737 EGY327734:EGZ327737 EQU327734:EQV327737 FAQ327734:FAR327737 FKM327734:FKN327737 FUI327734:FUJ327737 GEE327734:GEF327737 GOA327734:GOB327737 GXW327734:GXX327737 HHS327734:HHT327737 HRO327734:HRP327737 IBK327734:IBL327737 ILG327734:ILH327737 IVC327734:IVD327737 JEY327734:JEZ327737 JOU327734:JOV327737 JYQ327734:JYR327737 KIM327734:KIN327737 KSI327734:KSJ327737 LCE327734:LCF327737 LMA327734:LMB327737 LVW327734:LVX327737 MFS327734:MFT327737 MPO327734:MPP327737 MZK327734:MZL327737 NJG327734:NJH327737 NTC327734:NTD327737 OCY327734:OCZ327737 OMU327734:OMV327737 OWQ327734:OWR327737 PGM327734:PGN327737 PQI327734:PQJ327737 QAE327734:QAF327737 QKA327734:QKB327737 QTW327734:QTX327737 RDS327734:RDT327737 RNO327734:RNP327737 RXK327734:RXL327737 SHG327734:SHH327737 SRC327734:SRD327737 TAY327734:TAZ327737 TKU327734:TKV327737 TUQ327734:TUR327737 UEM327734:UEN327737 UOI327734:UOJ327737 UYE327734:UYF327737 VIA327734:VIB327737 VRW327734:VRX327737 WBS327734:WBT327737 WLO327734:WLP327737 WVK327734:WVL327737 C393270:D393273 IY393270:IZ393273 SU393270:SV393273 ACQ393270:ACR393273 AMM393270:AMN393273 AWI393270:AWJ393273 BGE393270:BGF393273 BQA393270:BQB393273 BZW393270:BZX393273 CJS393270:CJT393273 CTO393270:CTP393273 DDK393270:DDL393273 DNG393270:DNH393273 DXC393270:DXD393273 EGY393270:EGZ393273 EQU393270:EQV393273 FAQ393270:FAR393273 FKM393270:FKN393273 FUI393270:FUJ393273 GEE393270:GEF393273 GOA393270:GOB393273 GXW393270:GXX393273 HHS393270:HHT393273 HRO393270:HRP393273 IBK393270:IBL393273 ILG393270:ILH393273 IVC393270:IVD393273 JEY393270:JEZ393273 JOU393270:JOV393273 JYQ393270:JYR393273 KIM393270:KIN393273 KSI393270:KSJ393273 LCE393270:LCF393273 LMA393270:LMB393273 LVW393270:LVX393273 MFS393270:MFT393273 MPO393270:MPP393273 MZK393270:MZL393273 NJG393270:NJH393273 NTC393270:NTD393273 OCY393270:OCZ393273 OMU393270:OMV393273 OWQ393270:OWR393273 PGM393270:PGN393273 PQI393270:PQJ393273 QAE393270:QAF393273 QKA393270:QKB393273 QTW393270:QTX393273 RDS393270:RDT393273 RNO393270:RNP393273 RXK393270:RXL393273 SHG393270:SHH393273 SRC393270:SRD393273 TAY393270:TAZ393273 TKU393270:TKV393273 TUQ393270:TUR393273 UEM393270:UEN393273 UOI393270:UOJ393273 UYE393270:UYF393273 VIA393270:VIB393273 VRW393270:VRX393273 WBS393270:WBT393273 WLO393270:WLP393273 WVK393270:WVL393273 C458806:D458809 IY458806:IZ458809 SU458806:SV458809 ACQ458806:ACR458809 AMM458806:AMN458809 AWI458806:AWJ458809 BGE458806:BGF458809 BQA458806:BQB458809 BZW458806:BZX458809 CJS458806:CJT458809 CTO458806:CTP458809 DDK458806:DDL458809 DNG458806:DNH458809 DXC458806:DXD458809 EGY458806:EGZ458809 EQU458806:EQV458809 FAQ458806:FAR458809 FKM458806:FKN458809 FUI458806:FUJ458809 GEE458806:GEF458809 GOA458806:GOB458809 GXW458806:GXX458809 HHS458806:HHT458809 HRO458806:HRP458809 IBK458806:IBL458809 ILG458806:ILH458809 IVC458806:IVD458809 JEY458806:JEZ458809 JOU458806:JOV458809 JYQ458806:JYR458809 KIM458806:KIN458809 KSI458806:KSJ458809 LCE458806:LCF458809 LMA458806:LMB458809 LVW458806:LVX458809 MFS458806:MFT458809 MPO458806:MPP458809 MZK458806:MZL458809 NJG458806:NJH458809 NTC458806:NTD458809 OCY458806:OCZ458809 OMU458806:OMV458809 OWQ458806:OWR458809 PGM458806:PGN458809 PQI458806:PQJ458809 QAE458806:QAF458809 QKA458806:QKB458809 QTW458806:QTX458809 RDS458806:RDT458809 RNO458806:RNP458809 RXK458806:RXL458809 SHG458806:SHH458809 SRC458806:SRD458809 TAY458806:TAZ458809 TKU458806:TKV458809 TUQ458806:TUR458809 UEM458806:UEN458809 UOI458806:UOJ458809 UYE458806:UYF458809 VIA458806:VIB458809 VRW458806:VRX458809 WBS458806:WBT458809 WLO458806:WLP458809 WVK458806:WVL458809 C524342:D524345 IY524342:IZ524345 SU524342:SV524345 ACQ524342:ACR524345 AMM524342:AMN524345 AWI524342:AWJ524345 BGE524342:BGF524345 BQA524342:BQB524345 BZW524342:BZX524345 CJS524342:CJT524345 CTO524342:CTP524345 DDK524342:DDL524345 DNG524342:DNH524345 DXC524342:DXD524345 EGY524342:EGZ524345 EQU524342:EQV524345 FAQ524342:FAR524345 FKM524342:FKN524345 FUI524342:FUJ524345 GEE524342:GEF524345 GOA524342:GOB524345 GXW524342:GXX524345 HHS524342:HHT524345 HRO524342:HRP524345 IBK524342:IBL524345 ILG524342:ILH524345 IVC524342:IVD524345 JEY524342:JEZ524345 JOU524342:JOV524345 JYQ524342:JYR524345 KIM524342:KIN524345 KSI524342:KSJ524345 LCE524342:LCF524345 LMA524342:LMB524345 LVW524342:LVX524345 MFS524342:MFT524345 MPO524342:MPP524345 MZK524342:MZL524345 NJG524342:NJH524345 NTC524342:NTD524345 OCY524342:OCZ524345 OMU524342:OMV524345 OWQ524342:OWR524345 PGM524342:PGN524345 PQI524342:PQJ524345 QAE524342:QAF524345 QKA524342:QKB524345 QTW524342:QTX524345 RDS524342:RDT524345 RNO524342:RNP524345 RXK524342:RXL524345 SHG524342:SHH524345 SRC524342:SRD524345 TAY524342:TAZ524345 TKU524342:TKV524345 TUQ524342:TUR524345 UEM524342:UEN524345 UOI524342:UOJ524345 UYE524342:UYF524345 VIA524342:VIB524345 VRW524342:VRX524345 WBS524342:WBT524345 WLO524342:WLP524345 WVK524342:WVL524345 C589878:D589881 IY589878:IZ589881 SU589878:SV589881 ACQ589878:ACR589881 AMM589878:AMN589881 AWI589878:AWJ589881 BGE589878:BGF589881 BQA589878:BQB589881 BZW589878:BZX589881 CJS589878:CJT589881 CTO589878:CTP589881 DDK589878:DDL589881 DNG589878:DNH589881 DXC589878:DXD589881 EGY589878:EGZ589881 EQU589878:EQV589881 FAQ589878:FAR589881 FKM589878:FKN589881 FUI589878:FUJ589881 GEE589878:GEF589881 GOA589878:GOB589881 GXW589878:GXX589881 HHS589878:HHT589881 HRO589878:HRP589881 IBK589878:IBL589881 ILG589878:ILH589881 IVC589878:IVD589881 JEY589878:JEZ589881 JOU589878:JOV589881 JYQ589878:JYR589881 KIM589878:KIN589881 KSI589878:KSJ589881 LCE589878:LCF589881 LMA589878:LMB589881 LVW589878:LVX589881 MFS589878:MFT589881 MPO589878:MPP589881 MZK589878:MZL589881 NJG589878:NJH589881 NTC589878:NTD589881 OCY589878:OCZ589881 OMU589878:OMV589881 OWQ589878:OWR589881 PGM589878:PGN589881 PQI589878:PQJ589881 QAE589878:QAF589881 QKA589878:QKB589881 QTW589878:QTX589881 RDS589878:RDT589881 RNO589878:RNP589881 RXK589878:RXL589881 SHG589878:SHH589881 SRC589878:SRD589881 TAY589878:TAZ589881 TKU589878:TKV589881 TUQ589878:TUR589881 UEM589878:UEN589881 UOI589878:UOJ589881 UYE589878:UYF589881 VIA589878:VIB589881 VRW589878:VRX589881 WBS589878:WBT589881 WLO589878:WLP589881 WVK589878:WVL589881 C655414:D655417 IY655414:IZ655417 SU655414:SV655417 ACQ655414:ACR655417 AMM655414:AMN655417 AWI655414:AWJ655417 BGE655414:BGF655417 BQA655414:BQB655417 BZW655414:BZX655417 CJS655414:CJT655417 CTO655414:CTP655417 DDK655414:DDL655417 DNG655414:DNH655417 DXC655414:DXD655417 EGY655414:EGZ655417 EQU655414:EQV655417 FAQ655414:FAR655417 FKM655414:FKN655417 FUI655414:FUJ655417 GEE655414:GEF655417 GOA655414:GOB655417 GXW655414:GXX655417 HHS655414:HHT655417 HRO655414:HRP655417 IBK655414:IBL655417 ILG655414:ILH655417 IVC655414:IVD655417 JEY655414:JEZ655417 JOU655414:JOV655417 JYQ655414:JYR655417 KIM655414:KIN655417 KSI655414:KSJ655417 LCE655414:LCF655417 LMA655414:LMB655417 LVW655414:LVX655417 MFS655414:MFT655417 MPO655414:MPP655417 MZK655414:MZL655417 NJG655414:NJH655417 NTC655414:NTD655417 OCY655414:OCZ655417 OMU655414:OMV655417 OWQ655414:OWR655417 PGM655414:PGN655417 PQI655414:PQJ655417 QAE655414:QAF655417 QKA655414:QKB655417 QTW655414:QTX655417 RDS655414:RDT655417 RNO655414:RNP655417 RXK655414:RXL655417 SHG655414:SHH655417 SRC655414:SRD655417 TAY655414:TAZ655417 TKU655414:TKV655417 TUQ655414:TUR655417 UEM655414:UEN655417 UOI655414:UOJ655417 UYE655414:UYF655417 VIA655414:VIB655417 VRW655414:VRX655417 WBS655414:WBT655417 WLO655414:WLP655417 WVK655414:WVL655417 C720950:D720953 IY720950:IZ720953 SU720950:SV720953 ACQ720950:ACR720953 AMM720950:AMN720953 AWI720950:AWJ720953 BGE720950:BGF720953 BQA720950:BQB720953 BZW720950:BZX720953 CJS720950:CJT720953 CTO720950:CTP720953 DDK720950:DDL720953 DNG720950:DNH720953 DXC720950:DXD720953 EGY720950:EGZ720953 EQU720950:EQV720953 FAQ720950:FAR720953 FKM720950:FKN720953 FUI720950:FUJ720953 GEE720950:GEF720953 GOA720950:GOB720953 GXW720950:GXX720953 HHS720950:HHT720953 HRO720950:HRP720953 IBK720950:IBL720953 ILG720950:ILH720953 IVC720950:IVD720953 JEY720950:JEZ720953 JOU720950:JOV720953 JYQ720950:JYR720953 KIM720950:KIN720953 KSI720950:KSJ720953 LCE720950:LCF720953 LMA720950:LMB720953 LVW720950:LVX720953 MFS720950:MFT720953 MPO720950:MPP720953 MZK720950:MZL720953 NJG720950:NJH720953 NTC720950:NTD720953 OCY720950:OCZ720953 OMU720950:OMV720953 OWQ720950:OWR720953 PGM720950:PGN720953 PQI720950:PQJ720953 QAE720950:QAF720953 QKA720950:QKB720953 QTW720950:QTX720953 RDS720950:RDT720953 RNO720950:RNP720953 RXK720950:RXL720953 SHG720950:SHH720953 SRC720950:SRD720953 TAY720950:TAZ720953 TKU720950:TKV720953 TUQ720950:TUR720953 UEM720950:UEN720953 UOI720950:UOJ720953 UYE720950:UYF720953 VIA720950:VIB720953 VRW720950:VRX720953 WBS720950:WBT720953 WLO720950:WLP720953 WVK720950:WVL720953 C786486:D786489 IY786486:IZ786489 SU786486:SV786489 ACQ786486:ACR786489 AMM786486:AMN786489 AWI786486:AWJ786489 BGE786486:BGF786489 BQA786486:BQB786489 BZW786486:BZX786489 CJS786486:CJT786489 CTO786486:CTP786489 DDK786486:DDL786489 DNG786486:DNH786489 DXC786486:DXD786489 EGY786486:EGZ786489 EQU786486:EQV786489 FAQ786486:FAR786489 FKM786486:FKN786489 FUI786486:FUJ786489 GEE786486:GEF786489 GOA786486:GOB786489 GXW786486:GXX786489 HHS786486:HHT786489 HRO786486:HRP786489 IBK786486:IBL786489 ILG786486:ILH786489 IVC786486:IVD786489 JEY786486:JEZ786489 JOU786486:JOV786489 JYQ786486:JYR786489 KIM786486:KIN786489 KSI786486:KSJ786489 LCE786486:LCF786489 LMA786486:LMB786489 LVW786486:LVX786489 MFS786486:MFT786489 MPO786486:MPP786489 MZK786486:MZL786489 NJG786486:NJH786489 NTC786486:NTD786489 OCY786486:OCZ786489 OMU786486:OMV786489 OWQ786486:OWR786489 PGM786486:PGN786489 PQI786486:PQJ786489 QAE786486:QAF786489 QKA786486:QKB786489 QTW786486:QTX786489 RDS786486:RDT786489 RNO786486:RNP786489 RXK786486:RXL786489 SHG786486:SHH786489 SRC786486:SRD786489 TAY786486:TAZ786489 TKU786486:TKV786489 TUQ786486:TUR786489 UEM786486:UEN786489 UOI786486:UOJ786489 UYE786486:UYF786489 VIA786486:VIB786489 VRW786486:VRX786489 WBS786486:WBT786489 WLO786486:WLP786489 WVK786486:WVL786489 C852022:D852025 IY852022:IZ852025 SU852022:SV852025 ACQ852022:ACR852025 AMM852022:AMN852025 AWI852022:AWJ852025 BGE852022:BGF852025 BQA852022:BQB852025 BZW852022:BZX852025 CJS852022:CJT852025 CTO852022:CTP852025 DDK852022:DDL852025 DNG852022:DNH852025 DXC852022:DXD852025 EGY852022:EGZ852025 EQU852022:EQV852025 FAQ852022:FAR852025 FKM852022:FKN852025 FUI852022:FUJ852025 GEE852022:GEF852025 GOA852022:GOB852025 GXW852022:GXX852025 HHS852022:HHT852025 HRO852022:HRP852025 IBK852022:IBL852025 ILG852022:ILH852025 IVC852022:IVD852025 JEY852022:JEZ852025 JOU852022:JOV852025 JYQ852022:JYR852025 KIM852022:KIN852025 KSI852022:KSJ852025 LCE852022:LCF852025 LMA852022:LMB852025 LVW852022:LVX852025 MFS852022:MFT852025 MPO852022:MPP852025 MZK852022:MZL852025 NJG852022:NJH852025 NTC852022:NTD852025 OCY852022:OCZ852025 OMU852022:OMV852025 OWQ852022:OWR852025 PGM852022:PGN852025 PQI852022:PQJ852025 QAE852022:QAF852025 QKA852022:QKB852025 QTW852022:QTX852025 RDS852022:RDT852025 RNO852022:RNP852025 RXK852022:RXL852025 SHG852022:SHH852025 SRC852022:SRD852025 TAY852022:TAZ852025 TKU852022:TKV852025 TUQ852022:TUR852025 UEM852022:UEN852025 UOI852022:UOJ852025 UYE852022:UYF852025 VIA852022:VIB852025 VRW852022:VRX852025 WBS852022:WBT852025 WLO852022:WLP852025 WVK852022:WVL852025 C917558:D917561 IY917558:IZ917561 SU917558:SV917561 ACQ917558:ACR917561 AMM917558:AMN917561 AWI917558:AWJ917561 BGE917558:BGF917561 BQA917558:BQB917561 BZW917558:BZX917561 CJS917558:CJT917561 CTO917558:CTP917561 DDK917558:DDL917561 DNG917558:DNH917561 DXC917558:DXD917561 EGY917558:EGZ917561 EQU917558:EQV917561 FAQ917558:FAR917561 FKM917558:FKN917561 FUI917558:FUJ917561 GEE917558:GEF917561 GOA917558:GOB917561 GXW917558:GXX917561 HHS917558:HHT917561 HRO917558:HRP917561 IBK917558:IBL917561 ILG917558:ILH917561 IVC917558:IVD917561 JEY917558:JEZ917561 JOU917558:JOV917561 JYQ917558:JYR917561 KIM917558:KIN917561 KSI917558:KSJ917561 LCE917558:LCF917561 LMA917558:LMB917561 LVW917558:LVX917561 MFS917558:MFT917561 MPO917558:MPP917561 MZK917558:MZL917561 NJG917558:NJH917561 NTC917558:NTD917561 OCY917558:OCZ917561 OMU917558:OMV917561 OWQ917558:OWR917561 PGM917558:PGN917561 PQI917558:PQJ917561 QAE917558:QAF917561 QKA917558:QKB917561 QTW917558:QTX917561 RDS917558:RDT917561 RNO917558:RNP917561 RXK917558:RXL917561 SHG917558:SHH917561 SRC917558:SRD917561 TAY917558:TAZ917561 TKU917558:TKV917561 TUQ917558:TUR917561 UEM917558:UEN917561 UOI917558:UOJ917561 UYE917558:UYF917561 VIA917558:VIB917561 VRW917558:VRX917561 WBS917558:WBT917561 WLO917558:WLP917561 WVK917558:WVL917561 C983094:D983097 IY983094:IZ983097 SU983094:SV983097 ACQ983094:ACR983097 AMM983094:AMN983097 AWI983094:AWJ983097 BGE983094:BGF983097 BQA983094:BQB983097 BZW983094:BZX983097 CJS983094:CJT983097 CTO983094:CTP983097 DDK983094:DDL983097 DNG983094:DNH983097 DXC983094:DXD983097 EGY983094:EGZ983097 EQU983094:EQV983097 FAQ983094:FAR983097 FKM983094:FKN983097 FUI983094:FUJ983097 GEE983094:GEF983097 GOA983094:GOB983097 GXW983094:GXX983097 HHS983094:HHT983097 HRO983094:HRP983097 IBK983094:IBL983097 ILG983094:ILH983097 IVC983094:IVD983097 JEY983094:JEZ983097 JOU983094:JOV983097 JYQ983094:JYR983097 KIM983094:KIN983097 KSI983094:KSJ983097 LCE983094:LCF983097 LMA983094:LMB983097 LVW983094:LVX983097 MFS983094:MFT983097 MPO983094:MPP983097 MZK983094:MZL983097 NJG983094:NJH983097 NTC983094:NTD983097 OCY983094:OCZ983097 OMU983094:OMV983097 OWQ983094:OWR983097 PGM983094:PGN983097 PQI983094:PQJ983097 QAE983094:QAF983097 QKA983094:QKB983097 QTW983094:QTX983097 RDS983094:RDT983097 RNO983094:RNP983097 RXK983094:RXL983097 SHG983094:SHH983097 SRC983094:SRD983097 TAY983094:TAZ983097 TKU983094:TKV983097 TUQ983094:TUR983097 UEM983094:UEN983097 UOI983094:UOJ983097 UYE983094:UYF983097 VIA983094:VIB983097 VRW983094:VRX983097 WBS983094:WBT983097 WLO983094:WLP983097 WVK983094:WVL983097 WBS983099:WBT983108 IY56:IZ66 SU56:SV66 ACQ56:ACR66 AMM56:AMN66 AWI56:AWJ66 BGE56:BGF66 BQA56:BQB66 BZW56:BZX66 CJS56:CJT66 CTO56:CTP66 DDK56:DDL66 DNG56:DNH66 DXC56:DXD66 EGY56:EGZ66 EQU56:EQV66 FAQ56:FAR66 FKM56:FKN66 FUI56:FUJ66 GEE56:GEF66 GOA56:GOB66 GXW56:GXX66 HHS56:HHT66 HRO56:HRP66 IBK56:IBL66 ILG56:ILH66 IVC56:IVD66 JEY56:JEZ66 JOU56:JOV66 JYQ56:JYR66 KIM56:KIN66 KSI56:KSJ66 LCE56:LCF66 LMA56:LMB66 LVW56:LVX66 MFS56:MFT66 MPO56:MPP66 MZK56:MZL66 NJG56:NJH66 NTC56:NTD66 OCY56:OCZ66 OMU56:OMV66 OWQ56:OWR66 PGM56:PGN66 PQI56:PQJ66 QAE56:QAF66 QKA56:QKB66 QTW56:QTX66 RDS56:RDT66 RNO56:RNP66 RXK56:RXL66 SHG56:SHH66 SRC56:SRD66 TAY56:TAZ66 TKU56:TKV66 TUQ56:TUR66 UEM56:UEN66 UOI56:UOJ66 UYE56:UYF66 VIA56:VIB66 VRW56:VRX66 WBS56:WBT66 WLO56:WLP66 WVK56:WVL66 C65595:D65604 IY65595:IZ65604 SU65595:SV65604 ACQ65595:ACR65604 AMM65595:AMN65604 AWI65595:AWJ65604 BGE65595:BGF65604 BQA65595:BQB65604 BZW65595:BZX65604 CJS65595:CJT65604 CTO65595:CTP65604 DDK65595:DDL65604 DNG65595:DNH65604 DXC65595:DXD65604 EGY65595:EGZ65604 EQU65595:EQV65604 FAQ65595:FAR65604 FKM65595:FKN65604 FUI65595:FUJ65604 GEE65595:GEF65604 GOA65595:GOB65604 GXW65595:GXX65604 HHS65595:HHT65604 HRO65595:HRP65604 IBK65595:IBL65604 ILG65595:ILH65604 IVC65595:IVD65604 JEY65595:JEZ65604 JOU65595:JOV65604 JYQ65595:JYR65604 KIM65595:KIN65604 KSI65595:KSJ65604 LCE65595:LCF65604 LMA65595:LMB65604 LVW65595:LVX65604 MFS65595:MFT65604 MPO65595:MPP65604 MZK65595:MZL65604 NJG65595:NJH65604 NTC65595:NTD65604 OCY65595:OCZ65604 OMU65595:OMV65604 OWQ65595:OWR65604 PGM65595:PGN65604 PQI65595:PQJ65604 QAE65595:QAF65604 QKA65595:QKB65604 QTW65595:QTX65604 RDS65595:RDT65604 RNO65595:RNP65604 RXK65595:RXL65604 SHG65595:SHH65604 SRC65595:SRD65604 TAY65595:TAZ65604 TKU65595:TKV65604 TUQ65595:TUR65604 UEM65595:UEN65604 UOI65595:UOJ65604 UYE65595:UYF65604 VIA65595:VIB65604 VRW65595:VRX65604 WBS65595:WBT65604 WLO65595:WLP65604 WVK65595:WVL65604 C131131:D131140 IY131131:IZ131140 SU131131:SV131140 ACQ131131:ACR131140 AMM131131:AMN131140 AWI131131:AWJ131140 BGE131131:BGF131140 BQA131131:BQB131140 BZW131131:BZX131140 CJS131131:CJT131140 CTO131131:CTP131140 DDK131131:DDL131140 DNG131131:DNH131140 DXC131131:DXD131140 EGY131131:EGZ131140 EQU131131:EQV131140 FAQ131131:FAR131140 FKM131131:FKN131140 FUI131131:FUJ131140 GEE131131:GEF131140 GOA131131:GOB131140 GXW131131:GXX131140 HHS131131:HHT131140 HRO131131:HRP131140 IBK131131:IBL131140 ILG131131:ILH131140 IVC131131:IVD131140 JEY131131:JEZ131140 JOU131131:JOV131140 JYQ131131:JYR131140 KIM131131:KIN131140 KSI131131:KSJ131140 LCE131131:LCF131140 LMA131131:LMB131140 LVW131131:LVX131140 MFS131131:MFT131140 MPO131131:MPP131140 MZK131131:MZL131140 NJG131131:NJH131140 NTC131131:NTD131140 OCY131131:OCZ131140 OMU131131:OMV131140 OWQ131131:OWR131140 PGM131131:PGN131140 PQI131131:PQJ131140 QAE131131:QAF131140 QKA131131:QKB131140 QTW131131:QTX131140 RDS131131:RDT131140 RNO131131:RNP131140 RXK131131:RXL131140 SHG131131:SHH131140 SRC131131:SRD131140 TAY131131:TAZ131140 TKU131131:TKV131140 TUQ131131:TUR131140 UEM131131:UEN131140 UOI131131:UOJ131140 UYE131131:UYF131140 VIA131131:VIB131140 VRW131131:VRX131140 WBS131131:WBT131140 WLO131131:WLP131140 WVK131131:WVL131140 C196667:D196676 IY196667:IZ196676 SU196667:SV196676 ACQ196667:ACR196676 AMM196667:AMN196676 AWI196667:AWJ196676 BGE196667:BGF196676 BQA196667:BQB196676 BZW196667:BZX196676 CJS196667:CJT196676 CTO196667:CTP196676 DDK196667:DDL196676 DNG196667:DNH196676 DXC196667:DXD196676 EGY196667:EGZ196676 EQU196667:EQV196676 FAQ196667:FAR196676 FKM196667:FKN196676 FUI196667:FUJ196676 GEE196667:GEF196676 GOA196667:GOB196676 GXW196667:GXX196676 HHS196667:HHT196676 HRO196667:HRP196676 IBK196667:IBL196676 ILG196667:ILH196676 IVC196667:IVD196676 JEY196667:JEZ196676 JOU196667:JOV196676 JYQ196667:JYR196676 KIM196667:KIN196676 KSI196667:KSJ196676 LCE196667:LCF196676 LMA196667:LMB196676 LVW196667:LVX196676 MFS196667:MFT196676 MPO196667:MPP196676 MZK196667:MZL196676 NJG196667:NJH196676 NTC196667:NTD196676 OCY196667:OCZ196676 OMU196667:OMV196676 OWQ196667:OWR196676 PGM196667:PGN196676 PQI196667:PQJ196676 QAE196667:QAF196676 QKA196667:QKB196676 QTW196667:QTX196676 RDS196667:RDT196676 RNO196667:RNP196676 RXK196667:RXL196676 SHG196667:SHH196676 SRC196667:SRD196676 TAY196667:TAZ196676 TKU196667:TKV196676 TUQ196667:TUR196676 UEM196667:UEN196676 UOI196667:UOJ196676 UYE196667:UYF196676 VIA196667:VIB196676 VRW196667:VRX196676 WBS196667:WBT196676 WLO196667:WLP196676 WVK196667:WVL196676 C262203:D262212 IY262203:IZ262212 SU262203:SV262212 ACQ262203:ACR262212 AMM262203:AMN262212 AWI262203:AWJ262212 BGE262203:BGF262212 BQA262203:BQB262212 BZW262203:BZX262212 CJS262203:CJT262212 CTO262203:CTP262212 DDK262203:DDL262212 DNG262203:DNH262212 DXC262203:DXD262212 EGY262203:EGZ262212 EQU262203:EQV262212 FAQ262203:FAR262212 FKM262203:FKN262212 FUI262203:FUJ262212 GEE262203:GEF262212 GOA262203:GOB262212 GXW262203:GXX262212 HHS262203:HHT262212 HRO262203:HRP262212 IBK262203:IBL262212 ILG262203:ILH262212 IVC262203:IVD262212 JEY262203:JEZ262212 JOU262203:JOV262212 JYQ262203:JYR262212 KIM262203:KIN262212 KSI262203:KSJ262212 LCE262203:LCF262212 LMA262203:LMB262212 LVW262203:LVX262212 MFS262203:MFT262212 MPO262203:MPP262212 MZK262203:MZL262212 NJG262203:NJH262212 NTC262203:NTD262212 OCY262203:OCZ262212 OMU262203:OMV262212 OWQ262203:OWR262212 PGM262203:PGN262212 PQI262203:PQJ262212 QAE262203:QAF262212 QKA262203:QKB262212 QTW262203:QTX262212 RDS262203:RDT262212 RNO262203:RNP262212 RXK262203:RXL262212 SHG262203:SHH262212 SRC262203:SRD262212 TAY262203:TAZ262212 TKU262203:TKV262212 TUQ262203:TUR262212 UEM262203:UEN262212 UOI262203:UOJ262212 UYE262203:UYF262212 VIA262203:VIB262212 VRW262203:VRX262212 WBS262203:WBT262212 WLO262203:WLP262212 WVK262203:WVL262212 C327739:D327748 IY327739:IZ327748 SU327739:SV327748 ACQ327739:ACR327748 AMM327739:AMN327748 AWI327739:AWJ327748 BGE327739:BGF327748 BQA327739:BQB327748 BZW327739:BZX327748 CJS327739:CJT327748 CTO327739:CTP327748 DDK327739:DDL327748 DNG327739:DNH327748 DXC327739:DXD327748 EGY327739:EGZ327748 EQU327739:EQV327748 FAQ327739:FAR327748 FKM327739:FKN327748 FUI327739:FUJ327748 GEE327739:GEF327748 GOA327739:GOB327748 GXW327739:GXX327748 HHS327739:HHT327748 HRO327739:HRP327748 IBK327739:IBL327748 ILG327739:ILH327748 IVC327739:IVD327748 JEY327739:JEZ327748 JOU327739:JOV327748 JYQ327739:JYR327748 KIM327739:KIN327748 KSI327739:KSJ327748 LCE327739:LCF327748 LMA327739:LMB327748 LVW327739:LVX327748 MFS327739:MFT327748 MPO327739:MPP327748 MZK327739:MZL327748 NJG327739:NJH327748 NTC327739:NTD327748 OCY327739:OCZ327748 OMU327739:OMV327748 OWQ327739:OWR327748 PGM327739:PGN327748 PQI327739:PQJ327748 QAE327739:QAF327748 QKA327739:QKB327748 QTW327739:QTX327748 RDS327739:RDT327748 RNO327739:RNP327748 RXK327739:RXL327748 SHG327739:SHH327748 SRC327739:SRD327748 TAY327739:TAZ327748 TKU327739:TKV327748 TUQ327739:TUR327748 UEM327739:UEN327748 UOI327739:UOJ327748 UYE327739:UYF327748 VIA327739:VIB327748 VRW327739:VRX327748 WBS327739:WBT327748 WLO327739:WLP327748 WVK327739:WVL327748 C393275:D393284 IY393275:IZ393284 SU393275:SV393284 ACQ393275:ACR393284 AMM393275:AMN393284 AWI393275:AWJ393284 BGE393275:BGF393284 BQA393275:BQB393284 BZW393275:BZX393284 CJS393275:CJT393284 CTO393275:CTP393284 DDK393275:DDL393284 DNG393275:DNH393284 DXC393275:DXD393284 EGY393275:EGZ393284 EQU393275:EQV393284 FAQ393275:FAR393284 FKM393275:FKN393284 FUI393275:FUJ393284 GEE393275:GEF393284 GOA393275:GOB393284 GXW393275:GXX393284 HHS393275:HHT393284 HRO393275:HRP393284 IBK393275:IBL393284 ILG393275:ILH393284 IVC393275:IVD393284 JEY393275:JEZ393284 JOU393275:JOV393284 JYQ393275:JYR393284 KIM393275:KIN393284 KSI393275:KSJ393284 LCE393275:LCF393284 LMA393275:LMB393284 LVW393275:LVX393284 MFS393275:MFT393284 MPO393275:MPP393284 MZK393275:MZL393284 NJG393275:NJH393284 NTC393275:NTD393284 OCY393275:OCZ393284 OMU393275:OMV393284 OWQ393275:OWR393284 PGM393275:PGN393284 PQI393275:PQJ393284 QAE393275:QAF393284 QKA393275:QKB393284 QTW393275:QTX393284 RDS393275:RDT393284 RNO393275:RNP393284 RXK393275:RXL393284 SHG393275:SHH393284 SRC393275:SRD393284 TAY393275:TAZ393284 TKU393275:TKV393284 TUQ393275:TUR393284 UEM393275:UEN393284 UOI393275:UOJ393284 UYE393275:UYF393284 VIA393275:VIB393284 VRW393275:VRX393284 WBS393275:WBT393284 WLO393275:WLP393284 WVK393275:WVL393284 C458811:D458820 IY458811:IZ458820 SU458811:SV458820 ACQ458811:ACR458820 AMM458811:AMN458820 AWI458811:AWJ458820 BGE458811:BGF458820 BQA458811:BQB458820 BZW458811:BZX458820 CJS458811:CJT458820 CTO458811:CTP458820 DDK458811:DDL458820 DNG458811:DNH458820 DXC458811:DXD458820 EGY458811:EGZ458820 EQU458811:EQV458820 FAQ458811:FAR458820 FKM458811:FKN458820 FUI458811:FUJ458820 GEE458811:GEF458820 GOA458811:GOB458820 GXW458811:GXX458820 HHS458811:HHT458820 HRO458811:HRP458820 IBK458811:IBL458820 ILG458811:ILH458820 IVC458811:IVD458820 JEY458811:JEZ458820 JOU458811:JOV458820 JYQ458811:JYR458820 KIM458811:KIN458820 KSI458811:KSJ458820 LCE458811:LCF458820 LMA458811:LMB458820 LVW458811:LVX458820 MFS458811:MFT458820 MPO458811:MPP458820 MZK458811:MZL458820 NJG458811:NJH458820 NTC458811:NTD458820 OCY458811:OCZ458820 OMU458811:OMV458820 OWQ458811:OWR458820 PGM458811:PGN458820 PQI458811:PQJ458820 QAE458811:QAF458820 QKA458811:QKB458820 QTW458811:QTX458820 RDS458811:RDT458820 RNO458811:RNP458820 RXK458811:RXL458820 SHG458811:SHH458820 SRC458811:SRD458820 TAY458811:TAZ458820 TKU458811:TKV458820 TUQ458811:TUR458820 UEM458811:UEN458820 UOI458811:UOJ458820 UYE458811:UYF458820 VIA458811:VIB458820 VRW458811:VRX458820 WBS458811:WBT458820 WLO458811:WLP458820 WVK458811:WVL458820 C524347:D524356 IY524347:IZ524356 SU524347:SV524356 ACQ524347:ACR524356 AMM524347:AMN524356 AWI524347:AWJ524356 BGE524347:BGF524356 BQA524347:BQB524356 BZW524347:BZX524356 CJS524347:CJT524356 CTO524347:CTP524356 DDK524347:DDL524356 DNG524347:DNH524356 DXC524347:DXD524356 EGY524347:EGZ524356 EQU524347:EQV524356 FAQ524347:FAR524356 FKM524347:FKN524356 FUI524347:FUJ524356 GEE524347:GEF524356 GOA524347:GOB524356 GXW524347:GXX524356 HHS524347:HHT524356 HRO524347:HRP524356 IBK524347:IBL524356 ILG524347:ILH524356 IVC524347:IVD524356 JEY524347:JEZ524356 JOU524347:JOV524356 JYQ524347:JYR524356 KIM524347:KIN524356 KSI524347:KSJ524356 LCE524347:LCF524356 LMA524347:LMB524356 LVW524347:LVX524356 MFS524347:MFT524356 MPO524347:MPP524356 MZK524347:MZL524356 NJG524347:NJH524356 NTC524347:NTD524356 OCY524347:OCZ524356 OMU524347:OMV524356 OWQ524347:OWR524356 PGM524347:PGN524356 PQI524347:PQJ524356 QAE524347:QAF524356 QKA524347:QKB524356 QTW524347:QTX524356 RDS524347:RDT524356 RNO524347:RNP524356 RXK524347:RXL524356 SHG524347:SHH524356 SRC524347:SRD524356 TAY524347:TAZ524356 TKU524347:TKV524356 TUQ524347:TUR524356 UEM524347:UEN524356 UOI524347:UOJ524356 UYE524347:UYF524356 VIA524347:VIB524356 VRW524347:VRX524356 WBS524347:WBT524356 WLO524347:WLP524356 WVK524347:WVL524356 C589883:D589892 IY589883:IZ589892 SU589883:SV589892 ACQ589883:ACR589892 AMM589883:AMN589892 AWI589883:AWJ589892 BGE589883:BGF589892 BQA589883:BQB589892 BZW589883:BZX589892 CJS589883:CJT589892 CTO589883:CTP589892 DDK589883:DDL589892 DNG589883:DNH589892 DXC589883:DXD589892 EGY589883:EGZ589892 EQU589883:EQV589892 FAQ589883:FAR589892 FKM589883:FKN589892 FUI589883:FUJ589892 GEE589883:GEF589892 GOA589883:GOB589892 GXW589883:GXX589892 HHS589883:HHT589892 HRO589883:HRP589892 IBK589883:IBL589892 ILG589883:ILH589892 IVC589883:IVD589892 JEY589883:JEZ589892 JOU589883:JOV589892 JYQ589883:JYR589892 KIM589883:KIN589892 KSI589883:KSJ589892 LCE589883:LCF589892 LMA589883:LMB589892 LVW589883:LVX589892 MFS589883:MFT589892 MPO589883:MPP589892 MZK589883:MZL589892 NJG589883:NJH589892 NTC589883:NTD589892 OCY589883:OCZ589892 OMU589883:OMV589892 OWQ589883:OWR589892 PGM589883:PGN589892 PQI589883:PQJ589892 QAE589883:QAF589892 QKA589883:QKB589892 QTW589883:QTX589892 RDS589883:RDT589892 RNO589883:RNP589892 RXK589883:RXL589892 SHG589883:SHH589892 SRC589883:SRD589892 TAY589883:TAZ589892 TKU589883:TKV589892 TUQ589883:TUR589892 UEM589883:UEN589892 UOI589883:UOJ589892 UYE589883:UYF589892 VIA589883:VIB589892 VRW589883:VRX589892 WBS589883:WBT589892 WLO589883:WLP589892 WVK589883:WVL589892 C655419:D655428 IY655419:IZ655428 SU655419:SV655428 ACQ655419:ACR655428 AMM655419:AMN655428 AWI655419:AWJ655428 BGE655419:BGF655428 BQA655419:BQB655428 BZW655419:BZX655428 CJS655419:CJT655428 CTO655419:CTP655428 DDK655419:DDL655428 DNG655419:DNH655428 DXC655419:DXD655428 EGY655419:EGZ655428 EQU655419:EQV655428 FAQ655419:FAR655428 FKM655419:FKN655428 FUI655419:FUJ655428 GEE655419:GEF655428 GOA655419:GOB655428 GXW655419:GXX655428 HHS655419:HHT655428 HRO655419:HRP655428 IBK655419:IBL655428 ILG655419:ILH655428 IVC655419:IVD655428 JEY655419:JEZ655428 JOU655419:JOV655428 JYQ655419:JYR655428 KIM655419:KIN655428 KSI655419:KSJ655428 LCE655419:LCF655428 LMA655419:LMB655428 LVW655419:LVX655428 MFS655419:MFT655428 MPO655419:MPP655428 MZK655419:MZL655428 NJG655419:NJH655428 NTC655419:NTD655428 OCY655419:OCZ655428 OMU655419:OMV655428 OWQ655419:OWR655428 PGM655419:PGN655428 PQI655419:PQJ655428 QAE655419:QAF655428 QKA655419:QKB655428 QTW655419:QTX655428 RDS655419:RDT655428 RNO655419:RNP655428 RXK655419:RXL655428 SHG655419:SHH655428 SRC655419:SRD655428 TAY655419:TAZ655428 TKU655419:TKV655428 TUQ655419:TUR655428 UEM655419:UEN655428 UOI655419:UOJ655428 UYE655419:UYF655428 VIA655419:VIB655428 VRW655419:VRX655428 WBS655419:WBT655428 WLO655419:WLP655428 WVK655419:WVL655428 C720955:D720964 IY720955:IZ720964 SU720955:SV720964 ACQ720955:ACR720964 AMM720955:AMN720964 AWI720955:AWJ720964 BGE720955:BGF720964 BQA720955:BQB720964 BZW720955:BZX720964 CJS720955:CJT720964 CTO720955:CTP720964 DDK720955:DDL720964 DNG720955:DNH720964 DXC720955:DXD720964 EGY720955:EGZ720964 EQU720955:EQV720964 FAQ720955:FAR720964 FKM720955:FKN720964 FUI720955:FUJ720964 GEE720955:GEF720964 GOA720955:GOB720964 GXW720955:GXX720964 HHS720955:HHT720964 HRO720955:HRP720964 IBK720955:IBL720964 ILG720955:ILH720964 IVC720955:IVD720964 JEY720955:JEZ720964 JOU720955:JOV720964 JYQ720955:JYR720964 KIM720955:KIN720964 KSI720955:KSJ720964 LCE720955:LCF720964 LMA720955:LMB720964 LVW720955:LVX720964 MFS720955:MFT720964 MPO720955:MPP720964 MZK720955:MZL720964 NJG720955:NJH720964 NTC720955:NTD720964 OCY720955:OCZ720964 OMU720955:OMV720964 OWQ720955:OWR720964 PGM720955:PGN720964 PQI720955:PQJ720964 QAE720955:QAF720964 QKA720955:QKB720964 QTW720955:QTX720964 RDS720955:RDT720964 RNO720955:RNP720964 RXK720955:RXL720964 SHG720955:SHH720964 SRC720955:SRD720964 TAY720955:TAZ720964 TKU720955:TKV720964 TUQ720955:TUR720964 UEM720955:UEN720964 UOI720955:UOJ720964 UYE720955:UYF720964 VIA720955:VIB720964 VRW720955:VRX720964 WBS720955:WBT720964 WLO720955:WLP720964 WVK720955:WVL720964 C786491:D786500 IY786491:IZ786500 SU786491:SV786500 ACQ786491:ACR786500 AMM786491:AMN786500 AWI786491:AWJ786500 BGE786491:BGF786500 BQA786491:BQB786500 BZW786491:BZX786500 CJS786491:CJT786500 CTO786491:CTP786500 DDK786491:DDL786500 DNG786491:DNH786500 DXC786491:DXD786500 EGY786491:EGZ786500 EQU786491:EQV786500 FAQ786491:FAR786500 FKM786491:FKN786500 FUI786491:FUJ786500 GEE786491:GEF786500 GOA786491:GOB786500 GXW786491:GXX786500 HHS786491:HHT786500 HRO786491:HRP786500 IBK786491:IBL786500 ILG786491:ILH786500 IVC786491:IVD786500 JEY786491:JEZ786500 JOU786491:JOV786500 JYQ786491:JYR786500 KIM786491:KIN786500 KSI786491:KSJ786500 LCE786491:LCF786500 LMA786491:LMB786500 LVW786491:LVX786500 MFS786491:MFT786500 MPO786491:MPP786500 MZK786491:MZL786500 NJG786491:NJH786500 NTC786491:NTD786500 OCY786491:OCZ786500 OMU786491:OMV786500 OWQ786491:OWR786500 PGM786491:PGN786500 PQI786491:PQJ786500 QAE786491:QAF786500 QKA786491:QKB786500 QTW786491:QTX786500 RDS786491:RDT786500 RNO786491:RNP786500 RXK786491:RXL786500 SHG786491:SHH786500 SRC786491:SRD786500 TAY786491:TAZ786500 TKU786491:TKV786500 TUQ786491:TUR786500 UEM786491:UEN786500 UOI786491:UOJ786500 UYE786491:UYF786500 VIA786491:VIB786500 VRW786491:VRX786500 WBS786491:WBT786500 WLO786491:WLP786500 WVK786491:WVL786500 C852027:D852036 IY852027:IZ852036 SU852027:SV852036 ACQ852027:ACR852036 AMM852027:AMN852036 AWI852027:AWJ852036 BGE852027:BGF852036 BQA852027:BQB852036 BZW852027:BZX852036 CJS852027:CJT852036 CTO852027:CTP852036 DDK852027:DDL852036 DNG852027:DNH852036 DXC852027:DXD852036 EGY852027:EGZ852036 EQU852027:EQV852036 FAQ852027:FAR852036 FKM852027:FKN852036 FUI852027:FUJ852036 GEE852027:GEF852036 GOA852027:GOB852036 GXW852027:GXX852036 HHS852027:HHT852036 HRO852027:HRP852036 IBK852027:IBL852036 ILG852027:ILH852036 IVC852027:IVD852036 JEY852027:JEZ852036 JOU852027:JOV852036 JYQ852027:JYR852036 KIM852027:KIN852036 KSI852027:KSJ852036 LCE852027:LCF852036 LMA852027:LMB852036 LVW852027:LVX852036 MFS852027:MFT852036 MPO852027:MPP852036 MZK852027:MZL852036 NJG852027:NJH852036 NTC852027:NTD852036 OCY852027:OCZ852036 OMU852027:OMV852036 OWQ852027:OWR852036 PGM852027:PGN852036 PQI852027:PQJ852036 QAE852027:QAF852036 QKA852027:QKB852036 QTW852027:QTX852036 RDS852027:RDT852036 RNO852027:RNP852036 RXK852027:RXL852036 SHG852027:SHH852036 SRC852027:SRD852036 TAY852027:TAZ852036 TKU852027:TKV852036 TUQ852027:TUR852036 UEM852027:UEN852036 UOI852027:UOJ852036 UYE852027:UYF852036 VIA852027:VIB852036 VRW852027:VRX852036 WBS852027:WBT852036 WLO852027:WLP852036 WVK852027:WVL852036 C917563:D917572 IY917563:IZ917572 SU917563:SV917572 ACQ917563:ACR917572 AMM917563:AMN917572 AWI917563:AWJ917572 BGE917563:BGF917572 BQA917563:BQB917572 BZW917563:BZX917572 CJS917563:CJT917572 CTO917563:CTP917572 DDK917563:DDL917572 DNG917563:DNH917572 DXC917563:DXD917572 EGY917563:EGZ917572 EQU917563:EQV917572 FAQ917563:FAR917572 FKM917563:FKN917572 FUI917563:FUJ917572 GEE917563:GEF917572 GOA917563:GOB917572 GXW917563:GXX917572 HHS917563:HHT917572 HRO917563:HRP917572 IBK917563:IBL917572 ILG917563:ILH917572 IVC917563:IVD917572 JEY917563:JEZ917572 JOU917563:JOV917572 JYQ917563:JYR917572 KIM917563:KIN917572 KSI917563:KSJ917572 LCE917563:LCF917572 LMA917563:LMB917572 LVW917563:LVX917572 MFS917563:MFT917572 MPO917563:MPP917572 MZK917563:MZL917572 NJG917563:NJH917572 NTC917563:NTD917572 OCY917563:OCZ917572 OMU917563:OMV917572 OWQ917563:OWR917572 PGM917563:PGN917572 PQI917563:PQJ917572 QAE917563:QAF917572 QKA917563:QKB917572 QTW917563:QTX917572 RDS917563:RDT917572 RNO917563:RNP917572 RXK917563:RXL917572 SHG917563:SHH917572 SRC917563:SRD917572 TAY917563:TAZ917572 TKU917563:TKV917572 TUQ917563:TUR917572 UEM917563:UEN917572 UOI917563:UOJ917572 UYE917563:UYF917572 VIA917563:VIB917572 VRW917563:VRX917572 WBS917563:WBT917572 WLO917563:WLP917572 WVK917563:WVL917572 C983099:D983108 IY983099:IZ983108 SU983099:SV983108 ACQ983099:ACR983108 AMM983099:AMN983108 AWI983099:AWJ983108 BGE983099:BGF983108 BQA983099:BQB983108 BZW983099:BZX983108 CJS983099:CJT983108 CTO983099:CTP983108 DDK983099:DDL983108 DNG983099:DNH983108 DXC983099:DXD983108 EGY983099:EGZ983108 EQU983099:EQV983108 FAQ983099:FAR983108 FKM983099:FKN983108 FUI983099:FUJ983108 GEE983099:GEF983108 GOA983099:GOB983108 GXW983099:GXX983108 HHS983099:HHT983108 HRO983099:HRP983108 IBK983099:IBL983108 ILG983099:ILH983108 IVC983099:IVD983108 JEY983099:JEZ983108 JOU983099:JOV983108 JYQ983099:JYR983108 KIM983099:KIN983108 KSI983099:KSJ983108 LCE983099:LCF983108 LMA983099:LMB983108 LVW983099:LVX983108 MFS983099:MFT983108 MPO983099:MPP983108 MZK983099:MZL983108 NJG983099:NJH983108 NTC983099:NTD983108 OCY983099:OCZ983108 OMU983099:OMV983108 OWQ983099:OWR983108 PGM983099:PGN983108 PQI983099:PQJ983108 QAE983099:QAF983108 QKA983099:QKB983108 QTW983099:QTX983108 RDS983099:RDT983108 RNO983099:RNP983108 RXK983099:RXL983108 SHG983099:SHH983108 SRC983099:SRD983108 TAY983099:TAZ983108 TKU983099:TKV983108 TUQ983099:TUR983108 UEM983099:UEN983108 UOI983099:UOJ983108 UYE983099:UYF983108 VIA983099:VIB983108" xr:uid="{00000000-0002-0000-0400-000000000000}">
      <formula1>$J$1:$K$1</formula1>
    </dataValidation>
    <dataValidation type="list" allowBlank="1" showInputMessage="1" showErrorMessage="1" sqref="C56:D66 C45:D54 C29:D36 C43:D43 C16:D22" xr:uid="{00000000-0002-0000-0400-000001000000}">
      <formula1>$K$1:$K$1</formula1>
    </dataValidation>
  </dataValidations>
  <hyperlinks>
    <hyperlink ref="F1" location="Tartalom!B1" display="tartalom" xr:uid="{00000000-0004-0000-0400-000000000000}"/>
    <hyperlink ref="F3" location="'PM-KV-03-01'!C27" display="folyamatábra" xr:uid="{00000000-0004-0000-0400-000001000000}"/>
    <hyperlink ref="F53" r:id="rId1" xr:uid="{56F7DC31-688D-4F69-BF7F-B7964AE94B13}"/>
    <hyperlink ref="F44" r:id="rId2" xr:uid="{DE7C7A38-5F02-454B-B4FD-268A434387A9}"/>
    <hyperlink ref="F60" r:id="rId3" xr:uid="{F8BB2CF4-F273-47B7-8B4F-F1F23F89C7FC}"/>
    <hyperlink ref="F61" r:id="rId4" xr:uid="{906CB54F-90BF-4DBB-8B9C-2FDF38F5D2F4}"/>
    <hyperlink ref="F33" r:id="rId5" xr:uid="{A517EA2A-62DF-4AEA-B868-924BE34F70CD}"/>
    <hyperlink ref="F34" r:id="rId6" xr:uid="{7DC41733-0634-4D7C-A19B-7AEAA328A882}"/>
    <hyperlink ref="F35" r:id="rId7" xr:uid="{524F9DEB-A26A-43C9-9E2B-3FCB21CCAD2F}"/>
    <hyperlink ref="F59" r:id="rId8" xr:uid="{F8F877F2-5AED-426B-982C-22E7F80782EA}"/>
  </hyperlinks>
  <pageMargins left="0.70866141732283472" right="0.70866141732283472" top="0.74803149606299213" bottom="0.74803149606299213" header="0.31496062992125984" footer="0.31496062992125984"/>
  <pageSetup paperSize="9" scale="82" fitToHeight="3" orientation="portrait" r:id="rId9"/>
  <headerFooter>
    <oddFooter>&amp;L&amp;F/&amp;A&amp;C&amp;P/&amp;N&amp;RDigitAudit/AuditIroda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W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13" width="8.109375" style="5" customWidth="1"/>
    <col min="14" max="14" width="6.44140625" style="5" customWidth="1"/>
    <col min="15"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2" t="s">
        <v>137</v>
      </c>
      <c r="J1" s="44"/>
      <c r="K1" s="43" t="s">
        <v>1</v>
      </c>
      <c r="L1" s="5">
        <f>Alapa!C1</f>
        <v>0</v>
      </c>
      <c r="M1" s="44" t="s">
        <v>2</v>
      </c>
    </row>
    <row r="2" spans="1:13" ht="15.6" x14ac:dyDescent="0.3">
      <c r="B2" s="42"/>
      <c r="J2" s="44"/>
      <c r="K2" s="43"/>
      <c r="M2" s="45" t="s">
        <v>3</v>
      </c>
    </row>
    <row r="3" spans="1:13" ht="34.5" customHeight="1" x14ac:dyDescent="0.3">
      <c r="B3" s="504" t="s">
        <v>785</v>
      </c>
      <c r="C3" s="504"/>
      <c r="D3" s="504"/>
      <c r="E3" s="504"/>
      <c r="F3" s="504"/>
      <c r="G3" s="504"/>
      <c r="H3" s="504"/>
      <c r="I3" s="504"/>
      <c r="J3" s="504"/>
      <c r="K3" s="504"/>
      <c r="L3" s="504"/>
      <c r="M3" s="44" t="s">
        <v>71</v>
      </c>
    </row>
    <row r="4" spans="1:13" ht="15.75" customHeight="1" x14ac:dyDescent="0.3">
      <c r="A4" s="553" t="s">
        <v>537</v>
      </c>
      <c r="B4" s="554" t="s">
        <v>138</v>
      </c>
      <c r="C4" s="554"/>
      <c r="D4" s="554"/>
      <c r="E4" s="554"/>
      <c r="F4" s="554"/>
      <c r="G4" s="554"/>
      <c r="H4" s="554"/>
      <c r="I4" s="554"/>
      <c r="J4" s="554"/>
      <c r="K4" s="554"/>
      <c r="L4" s="554"/>
    </row>
    <row r="5" spans="1:13" ht="20.399999999999999" x14ac:dyDescent="0.35">
      <c r="A5" s="553"/>
      <c r="B5" s="72" t="s">
        <v>681</v>
      </c>
      <c r="C5" s="135"/>
      <c r="D5" s="135"/>
      <c r="E5" s="135"/>
      <c r="F5" s="135"/>
      <c r="G5" s="135"/>
      <c r="H5" s="135"/>
      <c r="I5" s="135"/>
      <c r="J5" s="135"/>
      <c r="K5" s="48"/>
      <c r="L5" s="136"/>
    </row>
    <row r="6" spans="1:13" ht="15.6" x14ac:dyDescent="0.3">
      <c r="A6" s="553"/>
      <c r="B6" s="137" t="s">
        <v>75</v>
      </c>
      <c r="C6" s="84">
        <f>Alapa!C17</f>
        <v>0</v>
      </c>
      <c r="D6" s="82"/>
      <c r="E6" s="82"/>
      <c r="F6" s="82"/>
      <c r="G6" s="82"/>
      <c r="H6"/>
      <c r="I6"/>
      <c r="J6"/>
      <c r="K6"/>
      <c r="L6"/>
    </row>
    <row r="7" spans="1:13" ht="15.6" x14ac:dyDescent="0.3">
      <c r="A7" s="553"/>
      <c r="B7" s="137" t="s">
        <v>76</v>
      </c>
      <c r="C7" s="84">
        <f>Alapa!C18</f>
        <v>0</v>
      </c>
      <c r="D7" s="82"/>
      <c r="E7" s="82"/>
      <c r="F7" s="82"/>
      <c r="G7" s="82"/>
      <c r="H7"/>
      <c r="I7"/>
      <c r="J7"/>
      <c r="K7"/>
      <c r="L7"/>
    </row>
    <row r="8" spans="1:13" ht="15.6" x14ac:dyDescent="0.3">
      <c r="A8" s="553"/>
      <c r="B8" s="137"/>
      <c r="C8"/>
      <c r="D8"/>
      <c r="E8"/>
      <c r="F8"/>
      <c r="G8"/>
      <c r="H8"/>
      <c r="I8"/>
      <c r="J8"/>
      <c r="K8"/>
      <c r="L8"/>
    </row>
    <row r="9" spans="1:13" ht="15.6" x14ac:dyDescent="0.3">
      <c r="A9" s="553"/>
      <c r="B9" s="137"/>
      <c r="C9"/>
      <c r="D9"/>
      <c r="E9"/>
      <c r="F9"/>
      <c r="G9"/>
      <c r="H9"/>
      <c r="I9"/>
      <c r="J9"/>
      <c r="K9"/>
      <c r="L9"/>
    </row>
    <row r="10" spans="1:13" ht="15.6" x14ac:dyDescent="0.3">
      <c r="A10" s="553"/>
      <c r="B10" s="555" t="s">
        <v>140</v>
      </c>
      <c r="C10" s="555"/>
      <c r="D10" s="555"/>
      <c r="E10" s="555"/>
      <c r="F10" s="555"/>
      <c r="G10" s="555"/>
      <c r="H10" s="555"/>
      <c r="I10" s="555"/>
      <c r="J10" s="555"/>
      <c r="K10" s="555"/>
      <c r="L10" s="555"/>
    </row>
    <row r="11" spans="1:13" ht="15.6" x14ac:dyDescent="0.3">
      <c r="A11" s="553"/>
      <c r="B11" s="555" t="s">
        <v>141</v>
      </c>
      <c r="C11" s="555"/>
      <c r="D11" s="555"/>
      <c r="E11" s="555"/>
      <c r="F11" s="555"/>
      <c r="G11" s="555"/>
      <c r="H11" s="555"/>
      <c r="I11" s="555"/>
      <c r="J11" s="555"/>
      <c r="K11" s="555"/>
      <c r="L11" s="555"/>
    </row>
    <row r="12" spans="1:13" ht="15.6" x14ac:dyDescent="0.3">
      <c r="A12" s="553"/>
      <c r="B12" s="555" t="s">
        <v>142</v>
      </c>
      <c r="C12" s="555"/>
      <c r="D12" s="555"/>
      <c r="E12" s="555"/>
      <c r="F12" s="555"/>
      <c r="G12" s="555"/>
      <c r="H12" s="555"/>
      <c r="I12" s="555"/>
      <c r="J12" s="555"/>
      <c r="K12" s="555"/>
      <c r="L12" s="555"/>
    </row>
    <row r="13" spans="1:13" ht="15.6" x14ac:dyDescent="0.3">
      <c r="A13" s="553"/>
      <c r="B13" s="138"/>
      <c r="C13"/>
      <c r="D13"/>
      <c r="E13"/>
      <c r="F13"/>
      <c r="G13"/>
      <c r="H13"/>
      <c r="I13"/>
      <c r="J13"/>
      <c r="K13" s="139"/>
      <c r="L13"/>
    </row>
    <row r="14" spans="1:13" ht="18.75" customHeight="1" x14ac:dyDescent="0.3">
      <c r="A14" s="553"/>
      <c r="B14" s="556" t="s">
        <v>143</v>
      </c>
      <c r="C14" s="556"/>
      <c r="D14" s="556"/>
      <c r="E14" s="556"/>
      <c r="F14" s="556"/>
      <c r="G14" s="556"/>
      <c r="H14" s="556"/>
      <c r="I14" s="556"/>
      <c r="J14" s="556"/>
      <c r="K14" s="556"/>
      <c r="L14" s="556"/>
    </row>
    <row r="15" spans="1:13" ht="18.75" customHeight="1" x14ac:dyDescent="0.25">
      <c r="A15" s="553"/>
      <c r="B15" s="552"/>
      <c r="C15" s="552"/>
      <c r="D15" s="552"/>
      <c r="E15" s="552"/>
      <c r="F15" s="552"/>
      <c r="G15" s="552"/>
      <c r="H15" s="552"/>
      <c r="I15" s="552"/>
      <c r="J15" s="552"/>
      <c r="K15" s="552"/>
      <c r="L15" s="552"/>
    </row>
    <row r="16" spans="1:13" ht="27.75" customHeight="1" x14ac:dyDescent="0.3">
      <c r="A16" s="553"/>
      <c r="B16" s="549" t="s">
        <v>618</v>
      </c>
      <c r="C16" s="549"/>
      <c r="D16" s="549"/>
      <c r="E16" s="549"/>
      <c r="F16" s="549"/>
      <c r="G16" s="549"/>
      <c r="H16" s="549"/>
      <c r="I16" s="549"/>
      <c r="J16" s="549"/>
      <c r="K16" s="549"/>
      <c r="L16" s="549"/>
    </row>
    <row r="17" spans="1:12" ht="18" customHeight="1" x14ac:dyDescent="0.3">
      <c r="A17" s="553"/>
      <c r="B17" s="72" t="s">
        <v>144</v>
      </c>
      <c r="C17" s="72"/>
      <c r="D17" s="72"/>
      <c r="E17" s="72"/>
      <c r="F17" s="82" t="s">
        <v>145</v>
      </c>
      <c r="G17" s="82"/>
      <c r="H17" s="82"/>
      <c r="I17" s="82"/>
      <c r="J17" s="82"/>
      <c r="K17" s="82"/>
      <c r="L17" s="82"/>
    </row>
    <row r="18" spans="1:12" ht="18" customHeight="1" x14ac:dyDescent="0.3">
      <c r="A18" s="553"/>
      <c r="B18" s="72" t="s">
        <v>146</v>
      </c>
      <c r="C18" s="72"/>
      <c r="D18" s="72"/>
      <c r="E18" s="72"/>
      <c r="F18" s="82" t="s">
        <v>145</v>
      </c>
      <c r="G18" s="82"/>
      <c r="H18" s="82"/>
      <c r="I18" s="82"/>
      <c r="J18" s="82"/>
      <c r="K18" s="82"/>
      <c r="L18" s="82"/>
    </row>
    <row r="19" spans="1:12" ht="24.75" customHeight="1" x14ac:dyDescent="0.3">
      <c r="A19" s="553"/>
      <c r="B19" s="503" t="s">
        <v>198</v>
      </c>
      <c r="C19" s="503"/>
      <c r="D19" s="503"/>
      <c r="E19" s="503"/>
      <c r="F19" s="503"/>
      <c r="G19" s="503"/>
      <c r="H19" s="503"/>
      <c r="I19" s="503"/>
      <c r="J19" s="503"/>
      <c r="K19" s="503"/>
      <c r="L19" s="503"/>
    </row>
    <row r="20" spans="1:12" ht="15.6" x14ac:dyDescent="0.3">
      <c r="A20" s="553"/>
      <c r="B20" s="145"/>
      <c r="C20" s="402" t="s">
        <v>147</v>
      </c>
      <c r="D20" s="145"/>
      <c r="E20" s="145"/>
      <c r="F20" s="145"/>
      <c r="G20" s="145"/>
      <c r="H20" s="145"/>
      <c r="I20" s="145"/>
      <c r="J20" s="145"/>
      <c r="K20" s="145"/>
      <c r="L20" s="145"/>
    </row>
    <row r="21" spans="1:12" ht="15.6" x14ac:dyDescent="0.3">
      <c r="A21" s="553"/>
      <c r="B21" s="145"/>
      <c r="C21" s="72" t="s">
        <v>148</v>
      </c>
      <c r="D21" s="141" t="s">
        <v>149</v>
      </c>
      <c r="E21" s="141"/>
      <c r="F21" s="141"/>
      <c r="G21" s="141"/>
      <c r="H21" s="145"/>
      <c r="I21" s="145"/>
      <c r="J21" s="145"/>
      <c r="K21" s="145"/>
      <c r="L21" s="145"/>
    </row>
    <row r="22" spans="1:12" ht="18.75" customHeight="1" x14ac:dyDescent="0.3">
      <c r="A22" s="553"/>
      <c r="B22" s="152"/>
      <c r="C22" s="403" t="s">
        <v>150</v>
      </c>
      <c r="D22" s="407"/>
      <c r="E22" s="407"/>
      <c r="F22" s="407"/>
      <c r="G22" s="407"/>
      <c r="H22" s="407"/>
      <c r="I22" s="407"/>
      <c r="J22" s="407"/>
      <c r="K22" s="407"/>
      <c r="L22" s="407"/>
    </row>
    <row r="23" spans="1:12" ht="27.75" customHeight="1" x14ac:dyDescent="0.3">
      <c r="A23" s="553"/>
      <c r="B23" s="72" t="s">
        <v>151</v>
      </c>
      <c r="C23" s="72"/>
      <c r="D23" s="82" t="s">
        <v>87</v>
      </c>
      <c r="E23" s="82"/>
      <c r="F23" s="82"/>
      <c r="G23" s="72" t="s">
        <v>152</v>
      </c>
      <c r="H23" s="83" t="s">
        <v>153</v>
      </c>
      <c r="I23" s="82"/>
      <c r="J23" s="82"/>
      <c r="K23" s="82"/>
      <c r="L23" s="82"/>
    </row>
    <row r="24" spans="1:12" ht="21" customHeight="1" x14ac:dyDescent="0.3">
      <c r="A24" s="553"/>
      <c r="B24" s="72" t="s">
        <v>154</v>
      </c>
      <c r="C24" s="72"/>
      <c r="D24" s="82"/>
      <c r="E24" s="82"/>
      <c r="F24" s="82" t="s">
        <v>145</v>
      </c>
      <c r="G24" s="82"/>
      <c r="H24" s="82"/>
      <c r="I24" s="82"/>
      <c r="J24" s="82"/>
      <c r="K24" s="82"/>
      <c r="L24" s="82"/>
    </row>
    <row r="25" spans="1:12" ht="36.75" customHeight="1" x14ac:dyDescent="0.3">
      <c r="A25" s="553"/>
      <c r="B25" s="492" t="s">
        <v>155</v>
      </c>
      <c r="C25" s="492"/>
      <c r="D25" s="492"/>
      <c r="E25" s="492"/>
      <c r="F25" s="82" t="s">
        <v>145</v>
      </c>
      <c r="G25" s="82"/>
      <c r="H25" s="82"/>
      <c r="I25" s="82"/>
      <c r="J25" s="82"/>
      <c r="K25" s="82"/>
      <c r="L25" s="82"/>
    </row>
    <row r="26" spans="1:12" ht="23.25" customHeight="1" x14ac:dyDescent="0.3">
      <c r="A26" s="553"/>
      <c r="B26" s="503" t="s">
        <v>619</v>
      </c>
      <c r="C26" s="503"/>
      <c r="D26" s="503"/>
      <c r="E26" s="503"/>
      <c r="F26" s="503"/>
      <c r="G26" s="503"/>
      <c r="H26" s="503"/>
      <c r="I26" s="503"/>
      <c r="J26" s="503"/>
      <c r="K26" s="503"/>
      <c r="L26" s="408"/>
    </row>
    <row r="27" spans="1:12" ht="19.5" customHeight="1" x14ac:dyDescent="0.3">
      <c r="A27" s="553"/>
      <c r="B27" s="409"/>
      <c r="C27" s="72" t="s">
        <v>156</v>
      </c>
      <c r="D27" s="72"/>
      <c r="E27" s="72"/>
      <c r="F27" s="72"/>
      <c r="G27" s="145" t="s">
        <v>157</v>
      </c>
      <c r="H27" s="82" t="s">
        <v>158</v>
      </c>
      <c r="I27" s="82"/>
      <c r="J27" s="145" t="s">
        <v>159</v>
      </c>
      <c r="K27" s="82" t="s">
        <v>160</v>
      </c>
      <c r="L27" s="82"/>
    </row>
    <row r="28" spans="1:12" ht="19.5" customHeight="1" x14ac:dyDescent="0.3">
      <c r="A28" s="553"/>
      <c r="B28" s="409"/>
      <c r="C28" s="503" t="s">
        <v>161</v>
      </c>
      <c r="D28" s="503"/>
      <c r="E28" s="503"/>
      <c r="F28" s="503"/>
      <c r="G28" s="145" t="s">
        <v>157</v>
      </c>
      <c r="H28" s="82" t="s">
        <v>158</v>
      </c>
      <c r="I28" s="82"/>
      <c r="J28" s="145" t="s">
        <v>159</v>
      </c>
      <c r="K28" s="82" t="s">
        <v>160</v>
      </c>
      <c r="L28" s="82"/>
    </row>
    <row r="29" spans="1:12" ht="19.5" customHeight="1" x14ac:dyDescent="0.3">
      <c r="A29" s="553"/>
      <c r="B29" s="409"/>
      <c r="C29" s="503" t="s">
        <v>162</v>
      </c>
      <c r="D29" s="503"/>
      <c r="E29" s="503"/>
      <c r="F29" s="503"/>
      <c r="G29" s="145" t="s">
        <v>157</v>
      </c>
      <c r="H29" s="82" t="s">
        <v>158</v>
      </c>
      <c r="I29" s="82"/>
      <c r="J29" s="145" t="s">
        <v>159</v>
      </c>
      <c r="K29" s="82" t="s">
        <v>160</v>
      </c>
      <c r="L29" s="82"/>
    </row>
    <row r="30" spans="1:12" ht="19.5" customHeight="1" x14ac:dyDescent="0.3">
      <c r="A30" s="553"/>
      <c r="B30" s="409"/>
      <c r="C30" s="503" t="s">
        <v>163</v>
      </c>
      <c r="D30" s="503"/>
      <c r="E30" s="503"/>
      <c r="F30" s="503"/>
      <c r="G30" s="145" t="s">
        <v>157</v>
      </c>
      <c r="H30" s="82" t="s">
        <v>158</v>
      </c>
      <c r="I30" s="82"/>
      <c r="J30" s="145" t="s">
        <v>159</v>
      </c>
      <c r="K30" s="82" t="s">
        <v>160</v>
      </c>
      <c r="L30" s="82"/>
    </row>
    <row r="31" spans="1:12" ht="19.5" customHeight="1" x14ac:dyDescent="0.3">
      <c r="A31" s="553"/>
      <c r="B31" s="409"/>
      <c r="C31" s="402" t="s">
        <v>164</v>
      </c>
      <c r="D31" s="72" t="s">
        <v>165</v>
      </c>
      <c r="E31" s="72"/>
      <c r="F31" s="72"/>
      <c r="G31" s="145" t="s">
        <v>157</v>
      </c>
      <c r="H31" s="82" t="s">
        <v>158</v>
      </c>
      <c r="I31" s="82"/>
      <c r="J31" s="145" t="s">
        <v>159</v>
      </c>
      <c r="K31" s="82" t="s">
        <v>160</v>
      </c>
      <c r="L31" s="82"/>
    </row>
    <row r="32" spans="1:12" ht="19.5" customHeight="1" x14ac:dyDescent="0.3">
      <c r="A32" s="553"/>
      <c r="B32" s="152"/>
      <c r="C32" s="403" t="s">
        <v>150</v>
      </c>
      <c r="D32" s="146"/>
      <c r="E32" s="146"/>
      <c r="F32" s="146"/>
      <c r="G32" s="410"/>
      <c r="H32" s="410"/>
      <c r="I32" s="410"/>
      <c r="J32" s="410"/>
      <c r="K32" s="410"/>
      <c r="L32" s="410"/>
    </row>
    <row r="33" spans="1:12" ht="18" customHeight="1" x14ac:dyDescent="0.3">
      <c r="A33" s="553"/>
      <c r="B33" s="78"/>
      <c r="C33" s="408"/>
      <c r="D33" s="408"/>
      <c r="E33" s="408"/>
      <c r="F33" s="408"/>
      <c r="G33" s="408"/>
      <c r="H33" s="408"/>
      <c r="I33" s="408"/>
      <c r="J33" s="408"/>
      <c r="K33" s="408"/>
      <c r="L33" s="408"/>
    </row>
    <row r="34" spans="1:12" ht="18" customHeight="1" x14ac:dyDescent="0.3">
      <c r="A34" s="553"/>
      <c r="B34" s="78"/>
      <c r="C34" s="408"/>
      <c r="D34" s="408"/>
      <c r="E34" s="408"/>
      <c r="F34" s="82"/>
      <c r="G34" s="82"/>
      <c r="H34" s="82"/>
      <c r="I34" s="82"/>
      <c r="J34" s="82"/>
      <c r="K34" s="82"/>
      <c r="L34" s="82"/>
    </row>
    <row r="35" spans="1:12" ht="32.25" customHeight="1" x14ac:dyDescent="0.3">
      <c r="A35" s="553"/>
      <c r="B35" s="557" t="s">
        <v>620</v>
      </c>
      <c r="C35" s="557"/>
      <c r="D35" s="557"/>
      <c r="E35" s="557"/>
      <c r="F35" s="557"/>
      <c r="G35" s="557"/>
      <c r="H35" s="557"/>
      <c r="I35" s="557"/>
      <c r="J35" s="557"/>
      <c r="K35" s="557"/>
      <c r="L35" s="557"/>
    </row>
    <row r="36" spans="1:12" ht="21" customHeight="1" x14ac:dyDescent="0.3">
      <c r="A36" s="553"/>
      <c r="B36" s="72" t="s">
        <v>166</v>
      </c>
      <c r="C36" s="72"/>
      <c r="D36" s="82" t="s">
        <v>167</v>
      </c>
      <c r="E36" s="82"/>
      <c r="F36" s="82"/>
      <c r="G36" s="82"/>
      <c r="H36" s="82"/>
      <c r="I36" s="82"/>
      <c r="J36" s="82"/>
      <c r="K36" s="82"/>
      <c r="L36" s="82"/>
    </row>
    <row r="37" spans="1:12" ht="21" customHeight="1" x14ac:dyDescent="0.3">
      <c r="A37" s="553"/>
      <c r="B37" s="72" t="s">
        <v>168</v>
      </c>
      <c r="C37" s="72"/>
      <c r="D37" s="82" t="s">
        <v>167</v>
      </c>
      <c r="E37" s="82"/>
      <c r="F37" s="82"/>
      <c r="G37" s="82"/>
      <c r="H37" s="82"/>
      <c r="I37" s="82"/>
      <c r="J37" s="82"/>
      <c r="K37" s="82"/>
      <c r="L37" s="82"/>
    </row>
    <row r="38" spans="1:12" ht="54.75" customHeight="1" x14ac:dyDescent="0.3">
      <c r="A38" s="553"/>
      <c r="B38" s="492" t="s">
        <v>169</v>
      </c>
      <c r="C38" s="492"/>
      <c r="D38" s="492"/>
      <c r="E38" s="492"/>
      <c r="F38" s="492"/>
      <c r="G38" s="82" t="s">
        <v>170</v>
      </c>
      <c r="H38" s="82"/>
      <c r="I38" s="82"/>
      <c r="J38" s="82"/>
      <c r="K38" s="82"/>
      <c r="L38" s="82"/>
    </row>
    <row r="39" spans="1:12" ht="22.5" customHeight="1" x14ac:dyDescent="0.3">
      <c r="A39" s="553"/>
      <c r="B39" s="72" t="s">
        <v>171</v>
      </c>
      <c r="C39" s="72"/>
      <c r="D39" s="82" t="s">
        <v>167</v>
      </c>
      <c r="E39" s="82"/>
      <c r="F39" s="82"/>
      <c r="G39" s="82"/>
      <c r="H39" s="82"/>
      <c r="I39" s="82"/>
      <c r="J39" s="82"/>
      <c r="K39" s="82"/>
      <c r="L39" s="82"/>
    </row>
    <row r="40" spans="1:12" ht="26.25" customHeight="1" x14ac:dyDescent="0.3">
      <c r="A40" s="553"/>
      <c r="B40" s="503" t="s">
        <v>621</v>
      </c>
      <c r="C40" s="503"/>
      <c r="D40" s="503"/>
      <c r="E40" s="503"/>
      <c r="F40" s="503"/>
      <c r="G40" s="503"/>
      <c r="H40" s="503"/>
      <c r="I40" s="503"/>
      <c r="J40" s="503"/>
      <c r="K40" s="503"/>
      <c r="L40" s="503"/>
    </row>
    <row r="41" spans="1:12" ht="19.5" customHeight="1" x14ac:dyDescent="0.3">
      <c r="A41" s="553"/>
      <c r="B41" s="403"/>
      <c r="C41" s="402" t="s">
        <v>173</v>
      </c>
      <c r="D41" s="403"/>
      <c r="E41" s="403"/>
      <c r="F41" s="82" t="s">
        <v>174</v>
      </c>
      <c r="G41" s="82"/>
      <c r="H41" s="82"/>
      <c r="I41" s="82"/>
      <c r="J41" s="82"/>
      <c r="K41" s="82"/>
      <c r="L41" s="82"/>
    </row>
    <row r="42" spans="1:12" ht="20.25" customHeight="1" x14ac:dyDescent="0.3">
      <c r="A42" s="553"/>
      <c r="B42" s="403"/>
      <c r="C42" s="402" t="s">
        <v>175</v>
      </c>
      <c r="D42" s="403"/>
      <c r="E42" s="403"/>
      <c r="F42" s="82" t="s">
        <v>174</v>
      </c>
      <c r="G42" s="82"/>
      <c r="H42" s="82"/>
      <c r="I42" s="82"/>
      <c r="J42" s="82"/>
      <c r="K42" s="82"/>
      <c r="L42" s="82"/>
    </row>
    <row r="43" spans="1:12" ht="15.6" x14ac:dyDescent="0.3">
      <c r="A43" s="553"/>
      <c r="B43" s="403"/>
      <c r="C43" s="403"/>
      <c r="D43" s="403"/>
      <c r="E43" s="403"/>
      <c r="F43" s="403"/>
      <c r="G43" s="403"/>
      <c r="H43" s="403"/>
      <c r="I43" s="403"/>
      <c r="J43" s="403"/>
      <c r="K43" s="403"/>
      <c r="L43" s="403"/>
    </row>
    <row r="44" spans="1:12" ht="15.6" x14ac:dyDescent="0.3">
      <c r="A44" s="553"/>
      <c r="B44" s="403"/>
      <c r="C44" s="402" t="s">
        <v>176</v>
      </c>
      <c r="D44" s="403"/>
      <c r="E44" s="403"/>
      <c r="F44" s="82" t="s">
        <v>174</v>
      </c>
      <c r="G44" s="82"/>
      <c r="H44" s="82"/>
      <c r="I44" s="82"/>
      <c r="J44" s="82"/>
      <c r="K44" s="82"/>
      <c r="L44" s="82"/>
    </row>
    <row r="45" spans="1:12" ht="20.25" customHeight="1" x14ac:dyDescent="0.3">
      <c r="A45" s="553"/>
      <c r="B45" s="403"/>
      <c r="C45" s="402" t="s">
        <v>175</v>
      </c>
      <c r="D45" s="403"/>
      <c r="E45" s="403"/>
      <c r="F45" s="82" t="s">
        <v>174</v>
      </c>
      <c r="G45" s="82"/>
      <c r="H45" s="82"/>
      <c r="I45" s="82"/>
      <c r="J45" s="82"/>
      <c r="K45" s="82"/>
      <c r="L45" s="82"/>
    </row>
    <row r="46" spans="1:12" ht="15.6" x14ac:dyDescent="0.3">
      <c r="A46" s="553"/>
      <c r="B46" s="492" t="s">
        <v>667</v>
      </c>
      <c r="C46" s="492"/>
      <c r="D46" s="492"/>
      <c r="E46" s="492"/>
      <c r="F46" s="492"/>
      <c r="G46" s="492"/>
      <c r="H46" s="492"/>
      <c r="I46" s="492"/>
      <c r="J46" s="492"/>
      <c r="K46" s="492"/>
      <c r="L46" s="492"/>
    </row>
    <row r="47" spans="1:12" ht="18.75" customHeight="1" x14ac:dyDescent="0.3">
      <c r="A47" s="553"/>
      <c r="B47" s="403"/>
      <c r="C47" s="402" t="s">
        <v>569</v>
      </c>
      <c r="D47" s="403"/>
      <c r="E47" s="403"/>
      <c r="F47" s="82" t="s">
        <v>174</v>
      </c>
      <c r="G47" s="82"/>
      <c r="H47" s="82"/>
      <c r="I47" s="82"/>
      <c r="J47" s="82"/>
      <c r="K47" s="82"/>
      <c r="L47" s="82"/>
    </row>
    <row r="48" spans="1:12" ht="18.75" customHeight="1" x14ac:dyDescent="0.3">
      <c r="A48" s="553"/>
      <c r="B48" s="403"/>
      <c r="C48" s="402" t="s">
        <v>570</v>
      </c>
      <c r="D48" s="403"/>
      <c r="E48" s="403"/>
      <c r="F48" s="82"/>
      <c r="G48" s="82"/>
      <c r="H48" s="82"/>
      <c r="I48" s="82"/>
      <c r="J48" s="82"/>
      <c r="K48" s="82"/>
      <c r="L48" s="82"/>
    </row>
    <row r="49" spans="1:23" ht="18.75" customHeight="1" x14ac:dyDescent="0.3">
      <c r="A49" s="553"/>
      <c r="B49" s="403"/>
      <c r="C49" s="82" t="s">
        <v>571</v>
      </c>
      <c r="D49" s="82"/>
      <c r="E49" s="82"/>
      <c r="F49" s="82"/>
      <c r="G49" s="82"/>
      <c r="H49" s="82"/>
      <c r="I49" s="82"/>
      <c r="J49" s="82"/>
      <c r="K49" s="82"/>
      <c r="L49" s="82"/>
    </row>
    <row r="50" spans="1:23" ht="82.5" customHeight="1" x14ac:dyDescent="0.3">
      <c r="A50" s="553"/>
      <c r="B50" s="492" t="s">
        <v>177</v>
      </c>
      <c r="C50" s="492"/>
      <c r="D50" s="492"/>
      <c r="E50" s="492"/>
      <c r="F50" s="492"/>
      <c r="G50" s="82" t="s">
        <v>178</v>
      </c>
      <c r="H50" s="82"/>
      <c r="I50" s="82"/>
      <c r="J50" s="82"/>
      <c r="K50" s="82"/>
      <c r="L50" s="82"/>
    </row>
    <row r="51" spans="1:23" ht="22.5" customHeight="1" x14ac:dyDescent="0.3">
      <c r="A51" s="553"/>
      <c r="B51" s="72" t="s">
        <v>179</v>
      </c>
      <c r="C51" s="72"/>
      <c r="D51" s="82" t="s">
        <v>167</v>
      </c>
      <c r="E51" s="82"/>
      <c r="F51" s="82"/>
      <c r="G51" s="82"/>
      <c r="H51" s="82"/>
      <c r="I51" s="82"/>
      <c r="J51" s="82"/>
      <c r="K51" s="82"/>
      <c r="L51" s="82"/>
    </row>
    <row r="52" spans="1:23" ht="22.5" customHeight="1" x14ac:dyDescent="0.3">
      <c r="A52" s="553"/>
      <c r="B52" s="72"/>
      <c r="C52" s="72"/>
      <c r="D52" s="82"/>
      <c r="E52" s="82"/>
      <c r="F52" s="82"/>
      <c r="G52" s="82"/>
      <c r="H52" s="82"/>
      <c r="I52" s="82"/>
      <c r="J52" s="82"/>
      <c r="K52" s="82"/>
      <c r="L52" s="82"/>
      <c r="O52" s="439" t="s">
        <v>679</v>
      </c>
    </row>
    <row r="53" spans="1:23" ht="16.2" x14ac:dyDescent="0.35">
      <c r="A53" s="553"/>
      <c r="B53" s="549" t="s">
        <v>622</v>
      </c>
      <c r="C53" s="549"/>
      <c r="D53" s="549"/>
      <c r="E53" s="549"/>
      <c r="F53" s="549"/>
      <c r="G53" s="549"/>
      <c r="H53" s="549"/>
      <c r="I53" s="549"/>
      <c r="J53" s="549"/>
      <c r="K53" s="549"/>
      <c r="L53" s="549"/>
      <c r="O53" s="435" t="s">
        <v>668</v>
      </c>
      <c r="P53" s="436"/>
      <c r="Q53" s="436"/>
      <c r="R53" s="436"/>
      <c r="S53" s="436"/>
      <c r="T53" s="436"/>
      <c r="U53" s="436"/>
      <c r="V53" s="436"/>
      <c r="W53" s="437"/>
    </row>
    <row r="54" spans="1:23" ht="39" customHeight="1" x14ac:dyDescent="0.25">
      <c r="A54" s="553"/>
      <c r="B54" s="550" t="s">
        <v>623</v>
      </c>
      <c r="C54" s="550"/>
      <c r="D54" s="550"/>
      <c r="E54" s="551" t="s">
        <v>678</v>
      </c>
      <c r="F54" s="551"/>
      <c r="G54" s="551"/>
      <c r="H54" s="551"/>
      <c r="I54" s="551"/>
      <c r="J54" s="551"/>
      <c r="K54" s="551"/>
      <c r="L54" s="551"/>
      <c r="O54" s="540" t="s">
        <v>669</v>
      </c>
      <c r="P54" s="541"/>
      <c r="Q54" s="541"/>
      <c r="R54" s="541"/>
      <c r="S54" s="541"/>
      <c r="T54" s="541"/>
      <c r="U54" s="541"/>
      <c r="V54" s="541"/>
      <c r="W54" s="542"/>
    </row>
    <row r="55" spans="1:23" ht="23.25" customHeight="1" x14ac:dyDescent="0.3">
      <c r="A55" s="553"/>
      <c r="B55" s="411" t="s">
        <v>624</v>
      </c>
      <c r="C55" s="412"/>
      <c r="D55" s="412"/>
      <c r="E55" s="375" t="s">
        <v>180</v>
      </c>
      <c r="F55" s="413"/>
      <c r="G55" s="405"/>
      <c r="H55" s="405"/>
      <c r="I55" s="405"/>
      <c r="J55" s="405"/>
      <c r="K55" s="405"/>
      <c r="L55" s="405"/>
      <c r="O55" s="540" t="s">
        <v>670</v>
      </c>
      <c r="P55" s="541"/>
      <c r="Q55" s="541"/>
      <c r="R55" s="541"/>
      <c r="S55" s="541"/>
      <c r="T55" s="541"/>
      <c r="U55" s="541"/>
      <c r="V55" s="541"/>
      <c r="W55" s="542"/>
    </row>
    <row r="56" spans="1:23" ht="24" customHeight="1" x14ac:dyDescent="0.3">
      <c r="A56" s="553"/>
      <c r="B56" s="411" t="s">
        <v>625</v>
      </c>
      <c r="C56" s="414"/>
      <c r="D56" s="414"/>
      <c r="E56" s="376" t="s">
        <v>181</v>
      </c>
      <c r="F56" s="413"/>
      <c r="G56" s="405"/>
      <c r="H56" s="405"/>
      <c r="I56" s="405"/>
      <c r="J56" s="405"/>
      <c r="K56" s="405"/>
      <c r="L56" s="405"/>
      <c r="O56" s="540" t="s">
        <v>671</v>
      </c>
      <c r="P56" s="541"/>
      <c r="Q56" s="541"/>
      <c r="R56" s="541"/>
      <c r="S56" s="541"/>
      <c r="T56" s="541"/>
      <c r="U56" s="541"/>
      <c r="V56" s="541"/>
      <c r="W56" s="542"/>
    </row>
    <row r="57" spans="1:23" ht="19.5" customHeight="1" x14ac:dyDescent="0.3">
      <c r="A57" s="553"/>
      <c r="B57" s="415" t="s">
        <v>572</v>
      </c>
      <c r="C57" s="416"/>
      <c r="D57" s="416"/>
      <c r="E57" s="377" t="s">
        <v>182</v>
      </c>
      <c r="F57" s="148"/>
      <c r="G57" s="148"/>
      <c r="H57" s="148"/>
      <c r="I57" s="148"/>
      <c r="J57" s="148"/>
      <c r="K57" s="148"/>
      <c r="L57" s="405"/>
      <c r="O57" s="540" t="s">
        <v>672</v>
      </c>
      <c r="P57" s="541"/>
      <c r="Q57" s="541"/>
      <c r="R57" s="541"/>
      <c r="S57" s="541"/>
      <c r="T57" s="541"/>
      <c r="U57" s="541"/>
      <c r="V57" s="541"/>
      <c r="W57" s="542"/>
    </row>
    <row r="58" spans="1:23" ht="27.75" customHeight="1" x14ac:dyDescent="0.3">
      <c r="A58" s="553"/>
      <c r="B58" s="411" t="s">
        <v>626</v>
      </c>
      <c r="C58" s="416"/>
      <c r="D58" s="416"/>
      <c r="E58" s="377"/>
      <c r="F58" s="148"/>
      <c r="G58" s="148"/>
      <c r="H58" s="148"/>
      <c r="I58" s="148"/>
      <c r="J58" s="148"/>
      <c r="K58" s="148"/>
      <c r="L58" s="405"/>
      <c r="O58" s="540" t="s">
        <v>673</v>
      </c>
      <c r="P58" s="541"/>
      <c r="Q58" s="541"/>
      <c r="R58" s="541"/>
      <c r="S58" s="541"/>
      <c r="T58" s="541"/>
      <c r="U58" s="541"/>
      <c r="V58" s="541"/>
      <c r="W58" s="542"/>
    </row>
    <row r="59" spans="1:23" ht="19.5" customHeight="1" x14ac:dyDescent="0.3">
      <c r="A59" s="553"/>
      <c r="B59" s="415" t="s">
        <v>573</v>
      </c>
      <c r="C59" s="416"/>
      <c r="D59" s="416"/>
      <c r="E59" s="377" t="s">
        <v>182</v>
      </c>
      <c r="F59" s="148"/>
      <c r="G59" s="148"/>
      <c r="H59" s="148"/>
      <c r="I59" s="148"/>
      <c r="J59" s="148"/>
      <c r="K59" s="148"/>
      <c r="L59" s="405"/>
      <c r="O59" s="540" t="s">
        <v>674</v>
      </c>
      <c r="P59" s="541"/>
      <c r="Q59" s="541"/>
      <c r="R59" s="541"/>
      <c r="S59" s="541"/>
      <c r="T59" s="541"/>
      <c r="U59" s="541"/>
      <c r="V59" s="541"/>
      <c r="W59" s="542"/>
    </row>
    <row r="60" spans="1:23" ht="36.75" customHeight="1" x14ac:dyDescent="0.3">
      <c r="A60" s="553"/>
      <c r="B60" s="411" t="s">
        <v>627</v>
      </c>
      <c r="C60" s="412"/>
      <c r="D60" s="412"/>
      <c r="E60" s="404"/>
      <c r="F60" s="413"/>
      <c r="G60" s="405"/>
      <c r="H60" s="375"/>
      <c r="I60" s="405"/>
      <c r="J60" s="405"/>
      <c r="K60" s="405"/>
      <c r="L60" s="405"/>
      <c r="O60" s="540" t="s">
        <v>675</v>
      </c>
      <c r="P60" s="541"/>
      <c r="Q60" s="541"/>
      <c r="R60" s="541"/>
      <c r="S60" s="541"/>
      <c r="T60" s="541"/>
      <c r="U60" s="541"/>
      <c r="V60" s="541"/>
      <c r="W60" s="542"/>
    </row>
    <row r="61" spans="1:23" ht="21.75" customHeight="1" x14ac:dyDescent="0.3">
      <c r="A61" s="553"/>
      <c r="B61" s="417"/>
      <c r="C61" s="440" t="s">
        <v>571</v>
      </c>
      <c r="D61" s="418"/>
      <c r="E61" s="418"/>
      <c r="F61" s="418"/>
      <c r="G61" s="419"/>
      <c r="H61" s="419"/>
      <c r="I61" s="419"/>
      <c r="J61" s="419"/>
      <c r="K61" s="419"/>
      <c r="L61" s="419"/>
      <c r="O61" s="438" t="s">
        <v>676</v>
      </c>
      <c r="P61" s="436"/>
      <c r="Q61" s="436"/>
      <c r="R61" s="436"/>
      <c r="S61" s="436"/>
      <c r="T61" s="436"/>
      <c r="U61" s="436"/>
      <c r="V61" s="436"/>
      <c r="W61" s="437"/>
    </row>
    <row r="62" spans="1:23" ht="39.75" customHeight="1" x14ac:dyDescent="0.25">
      <c r="A62" s="553"/>
      <c r="B62" s="544"/>
      <c r="C62" s="544"/>
      <c r="D62" s="544"/>
      <c r="E62" s="544"/>
      <c r="F62" s="544"/>
      <c r="G62" s="544"/>
      <c r="H62" s="544"/>
      <c r="I62" s="544"/>
      <c r="J62" s="544"/>
      <c r="K62" s="544"/>
      <c r="L62" s="544"/>
      <c r="O62" s="438" t="s">
        <v>677</v>
      </c>
      <c r="P62" s="436"/>
      <c r="Q62" s="436"/>
      <c r="R62" s="436"/>
      <c r="S62" s="436"/>
      <c r="T62" s="436"/>
      <c r="U62" s="436"/>
      <c r="V62" s="436"/>
      <c r="W62" s="437"/>
    </row>
    <row r="63" spans="1:23" ht="15.6" x14ac:dyDescent="0.3">
      <c r="A63" s="553"/>
      <c r="B63" s="209"/>
      <c r="C63" s="408"/>
      <c r="D63" s="408"/>
      <c r="E63" s="408"/>
      <c r="F63" s="408"/>
      <c r="G63" s="408"/>
      <c r="H63" s="408"/>
      <c r="I63" s="408"/>
      <c r="J63" s="408"/>
      <c r="K63" s="408"/>
      <c r="L63" s="408"/>
    </row>
    <row r="64" spans="1:23" ht="15.6" x14ac:dyDescent="0.3">
      <c r="A64" s="553"/>
      <c r="B64" s="545" t="s">
        <v>183</v>
      </c>
      <c r="C64" s="545"/>
      <c r="D64" s="545"/>
      <c r="E64" s="545"/>
      <c r="F64" s="545"/>
      <c r="G64" s="545"/>
      <c r="H64" s="545"/>
      <c r="I64" s="545"/>
      <c r="J64" s="545"/>
      <c r="K64" s="545"/>
      <c r="L64" s="545"/>
    </row>
    <row r="65" spans="1:12" ht="15.6" x14ac:dyDescent="0.3">
      <c r="A65" s="553"/>
      <c r="B65" s="209"/>
      <c r="C65" s="408"/>
      <c r="D65" s="408"/>
      <c r="E65" s="408"/>
      <c r="F65" s="408"/>
      <c r="G65" s="408"/>
      <c r="H65" s="408"/>
      <c r="I65" s="408"/>
      <c r="J65" s="408"/>
      <c r="K65" s="408"/>
      <c r="L65" s="408"/>
    </row>
    <row r="66" spans="1:12" ht="192.75" customHeight="1" x14ac:dyDescent="0.3">
      <c r="A66" s="553"/>
      <c r="B66" s="546" t="s">
        <v>680</v>
      </c>
      <c r="C66" s="546"/>
      <c r="D66" s="546"/>
      <c r="E66" s="546"/>
      <c r="F66" s="546"/>
      <c r="G66" s="546"/>
      <c r="H66" s="546"/>
      <c r="I66" s="546"/>
      <c r="J66" s="546"/>
      <c r="K66" s="546"/>
      <c r="L66" s="546"/>
    </row>
    <row r="67" spans="1:12" ht="56.25" customHeight="1" x14ac:dyDescent="0.25">
      <c r="A67" s="553"/>
      <c r="B67" s="547" t="s">
        <v>184</v>
      </c>
      <c r="C67" s="547"/>
      <c r="D67" s="547"/>
      <c r="E67" s="547"/>
      <c r="F67" s="547"/>
      <c r="G67" s="547"/>
      <c r="H67" s="547"/>
      <c r="I67" s="547"/>
      <c r="J67" s="547"/>
      <c r="K67" s="547"/>
      <c r="L67" s="547"/>
    </row>
    <row r="68" spans="1:12" ht="27" customHeight="1" x14ac:dyDescent="0.3">
      <c r="A68" s="553"/>
      <c r="B68" s="78"/>
      <c r="C68" s="408"/>
      <c r="D68" s="408"/>
      <c r="E68" s="408"/>
      <c r="F68" s="408"/>
      <c r="G68" s="408"/>
      <c r="H68" s="408"/>
      <c r="I68" s="408"/>
      <c r="J68" s="408"/>
      <c r="K68" s="408"/>
      <c r="L68" s="408"/>
    </row>
    <row r="69" spans="1:12" ht="15.6" x14ac:dyDescent="0.3">
      <c r="A69" s="553"/>
      <c r="B69" s="82" t="s">
        <v>85</v>
      </c>
      <c r="C69" s="83" t="s">
        <v>185</v>
      </c>
      <c r="D69" s="83"/>
      <c r="E69" s="72" t="s">
        <v>186</v>
      </c>
      <c r="F69" s="72"/>
      <c r="G69" s="72"/>
      <c r="H69" s="72"/>
      <c r="I69" s="72"/>
      <c r="J69" s="72"/>
      <c r="K69" s="72"/>
      <c r="L69" s="72"/>
    </row>
    <row r="70" spans="1:12" ht="15.6" x14ac:dyDescent="0.3">
      <c r="A70" s="553"/>
      <c r="B70" s="78"/>
      <c r="C70" s="408"/>
      <c r="D70" s="408"/>
      <c r="E70" s="408"/>
      <c r="F70" s="408"/>
      <c r="G70" s="408"/>
      <c r="H70" s="408"/>
      <c r="I70" s="408"/>
      <c r="J70" s="408"/>
      <c r="K70" s="408"/>
      <c r="L70" s="408"/>
    </row>
    <row r="71" spans="1:12" ht="15.6" x14ac:dyDescent="0.3">
      <c r="A71" s="553"/>
      <c r="B71" s="78"/>
      <c r="C71" s="408"/>
      <c r="D71" s="408"/>
      <c r="E71" s="408"/>
      <c r="F71" s="408"/>
      <c r="G71" s="408"/>
      <c r="H71" s="408"/>
      <c r="I71" s="408"/>
      <c r="J71" s="408"/>
      <c r="K71" s="408"/>
      <c r="L71" s="408"/>
    </row>
    <row r="72" spans="1:12" ht="34.5" customHeight="1" x14ac:dyDescent="0.3">
      <c r="A72" s="553"/>
      <c r="B72" s="548" t="s">
        <v>187</v>
      </c>
      <c r="C72" s="548"/>
      <c r="D72" s="548"/>
      <c r="E72" s="548"/>
      <c r="F72" s="548"/>
      <c r="G72" s="548"/>
      <c r="H72" s="548"/>
      <c r="I72" s="548"/>
      <c r="J72" s="548"/>
      <c r="K72" s="548"/>
      <c r="L72" s="548"/>
    </row>
    <row r="73" spans="1:12" ht="15.6" x14ac:dyDescent="0.3">
      <c r="A73" s="553"/>
      <c r="B73" s="548" t="s">
        <v>188</v>
      </c>
      <c r="C73" s="548"/>
      <c r="D73" s="548"/>
      <c r="E73" s="548"/>
      <c r="F73" s="548"/>
      <c r="G73" s="548"/>
      <c r="H73" s="548"/>
      <c r="I73" s="548"/>
      <c r="J73" s="548"/>
      <c r="K73" s="548"/>
      <c r="L73" s="548"/>
    </row>
    <row r="74" spans="1:12" ht="15.6" x14ac:dyDescent="0.3">
      <c r="A74" s="553"/>
      <c r="B74" s="543" t="s">
        <v>189</v>
      </c>
      <c r="C74" s="543"/>
      <c r="D74" s="543"/>
      <c r="E74" s="543"/>
      <c r="F74" s="543"/>
      <c r="G74" s="543"/>
      <c r="H74" s="543"/>
      <c r="I74" s="543"/>
      <c r="J74" s="543"/>
      <c r="K74" s="543"/>
      <c r="L74" s="543"/>
    </row>
    <row r="75" spans="1:12" ht="15.6" x14ac:dyDescent="0.3">
      <c r="A75" s="553"/>
      <c r="B75" s="543" t="s">
        <v>158</v>
      </c>
      <c r="C75" s="543"/>
      <c r="D75" s="543"/>
      <c r="E75" s="543"/>
      <c r="F75" s="543"/>
      <c r="G75" s="543"/>
      <c r="H75" s="543"/>
      <c r="I75" s="543"/>
      <c r="J75" s="543"/>
      <c r="K75" s="543"/>
      <c r="L75" s="543"/>
    </row>
    <row r="76" spans="1:12" ht="14.4" x14ac:dyDescent="0.3">
      <c r="A76" s="553"/>
      <c r="B76" s="408"/>
      <c r="C76" s="408"/>
      <c r="D76" s="408"/>
      <c r="E76" s="408"/>
      <c r="F76" s="408"/>
      <c r="G76" s="408"/>
      <c r="H76" s="408"/>
      <c r="I76" s="408"/>
      <c r="J76" s="408"/>
      <c r="K76" s="408"/>
      <c r="L76" s="408"/>
    </row>
  </sheetData>
  <mergeCells count="38">
    <mergeCell ref="A4:A76"/>
    <mergeCell ref="B4:L4"/>
    <mergeCell ref="B10:L10"/>
    <mergeCell ref="B11:L11"/>
    <mergeCell ref="B12:L12"/>
    <mergeCell ref="B14:L14"/>
    <mergeCell ref="B16:L16"/>
    <mergeCell ref="B19:L19"/>
    <mergeCell ref="B25:E25"/>
    <mergeCell ref="B26:K26"/>
    <mergeCell ref="C28:F28"/>
    <mergeCell ref="C29:F29"/>
    <mergeCell ref="C30:F30"/>
    <mergeCell ref="B35:L35"/>
    <mergeCell ref="B38:F38"/>
    <mergeCell ref="B40:L40"/>
    <mergeCell ref="B3:L3"/>
    <mergeCell ref="B74:L74"/>
    <mergeCell ref="B75:L75"/>
    <mergeCell ref="B62:L62"/>
    <mergeCell ref="B64:L64"/>
    <mergeCell ref="B66:L66"/>
    <mergeCell ref="B67:L67"/>
    <mergeCell ref="B72:L72"/>
    <mergeCell ref="B73:L73"/>
    <mergeCell ref="B46:L46"/>
    <mergeCell ref="B50:F50"/>
    <mergeCell ref="B53:L53"/>
    <mergeCell ref="B54:D54"/>
    <mergeCell ref="E54:L54"/>
    <mergeCell ref="B15:L15"/>
    <mergeCell ref="O59:W59"/>
    <mergeCell ref="O60:W60"/>
    <mergeCell ref="O54:W54"/>
    <mergeCell ref="O55:W55"/>
    <mergeCell ref="O56:W56"/>
    <mergeCell ref="O57:W57"/>
    <mergeCell ref="O58:W58"/>
  </mergeCells>
  <hyperlinks>
    <hyperlink ref="M1" location="Tartalom!B1" display="tartalom" xr:uid="{00000000-0004-0000-0500-000000000000}"/>
    <hyperlink ref="M3" location="'PM-KV-03-01'!C35" display="folyamatábra" xr:uid="{00000000-0004-0000-05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&amp;L&amp;F/&amp;A&amp;C&amp;P/&amp;N&amp;RDigitAudit/AuditIroda</oddFooter>
  </headerFooter>
  <rowBreaks count="1" manualBreakCount="1">
    <brk id="49"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Y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25" ht="14.4" x14ac:dyDescent="0.3">
      <c r="B1" s="42" t="s">
        <v>190</v>
      </c>
      <c r="J1" s="44"/>
      <c r="K1" s="43" t="s">
        <v>1</v>
      </c>
      <c r="L1" s="5">
        <f>Alapa!C1</f>
        <v>0</v>
      </c>
      <c r="M1" s="44" t="s">
        <v>2</v>
      </c>
    </row>
    <row r="2" spans="1:25" ht="15.6" x14ac:dyDescent="0.3">
      <c r="B2" s="42"/>
      <c r="J2" s="44"/>
      <c r="K2" s="43"/>
      <c r="M2" s="45" t="s">
        <v>3</v>
      </c>
    </row>
    <row r="3" spans="1:25" ht="35.25" customHeight="1" x14ac:dyDescent="0.3">
      <c r="B3" s="504" t="s">
        <v>788</v>
      </c>
      <c r="C3" s="504"/>
      <c r="D3" s="504"/>
      <c r="E3" s="504"/>
      <c r="F3" s="504"/>
      <c r="G3" s="504"/>
      <c r="H3" s="504"/>
      <c r="I3" s="504"/>
      <c r="J3" s="504"/>
      <c r="K3" s="504"/>
      <c r="L3" s="504"/>
      <c r="M3" s="44" t="s">
        <v>71</v>
      </c>
    </row>
    <row r="4" spans="1:25" ht="15.75" customHeight="1" x14ac:dyDescent="0.3">
      <c r="A4" s="553" t="s">
        <v>537</v>
      </c>
      <c r="B4" s="500" t="s">
        <v>191</v>
      </c>
      <c r="C4" s="500"/>
      <c r="D4" s="500"/>
      <c r="E4" s="500"/>
      <c r="F4" s="500"/>
      <c r="G4" s="500"/>
      <c r="H4" s="500"/>
      <c r="I4" s="500"/>
      <c r="J4" s="500"/>
      <c r="K4" s="500"/>
      <c r="L4" s="500"/>
    </row>
    <row r="5" spans="1:25" ht="20.399999999999999" x14ac:dyDescent="0.35">
      <c r="A5" s="553"/>
      <c r="B5" s="72" t="s">
        <v>681</v>
      </c>
      <c r="C5" s="72"/>
      <c r="D5" s="72"/>
      <c r="E5" s="72"/>
      <c r="F5" s="72"/>
      <c r="G5" s="72"/>
      <c r="H5" s="72"/>
      <c r="I5" s="72"/>
      <c r="J5" s="72"/>
      <c r="K5" s="48"/>
      <c r="L5" s="82"/>
    </row>
    <row r="6" spans="1:25" ht="15.6" x14ac:dyDescent="0.3">
      <c r="A6" s="553"/>
      <c r="B6" s="78" t="s">
        <v>75</v>
      </c>
      <c r="C6" s="140">
        <f>Alapa!C17</f>
        <v>0</v>
      </c>
      <c r="D6" s="149"/>
      <c r="E6" s="149"/>
      <c r="F6" s="149"/>
      <c r="G6" s="149"/>
      <c r="H6" s="149"/>
      <c r="I6" s="149"/>
      <c r="J6" s="149"/>
      <c r="K6" s="149"/>
      <c r="L6" s="149"/>
    </row>
    <row r="7" spans="1:25" ht="15.6" x14ac:dyDescent="0.3">
      <c r="A7" s="553"/>
      <c r="B7" s="78" t="s">
        <v>76</v>
      </c>
      <c r="C7" s="140">
        <f>Alapa!C18</f>
        <v>0</v>
      </c>
      <c r="D7" s="149"/>
      <c r="E7" s="149"/>
      <c r="F7" s="149"/>
      <c r="G7" s="149"/>
      <c r="H7" s="149"/>
      <c r="I7" s="149"/>
      <c r="J7" s="149"/>
      <c r="K7" s="149"/>
      <c r="L7" s="149"/>
    </row>
    <row r="8" spans="1:25" ht="16.2" x14ac:dyDescent="0.35">
      <c r="A8" s="553"/>
      <c r="B8" s="150"/>
      <c r="C8" s="149"/>
      <c r="D8" s="149"/>
      <c r="E8" s="149"/>
      <c r="F8" s="149"/>
      <c r="G8" s="149"/>
      <c r="H8" s="149"/>
      <c r="I8" s="149"/>
      <c r="J8" s="149"/>
      <c r="K8" s="149"/>
      <c r="L8" s="149"/>
      <c r="O8" s="120" t="s">
        <v>708</v>
      </c>
    </row>
    <row r="9" spans="1:25" ht="17.399999999999999" x14ac:dyDescent="0.3">
      <c r="A9" s="553"/>
      <c r="B9" s="568" t="s">
        <v>192</v>
      </c>
      <c r="C9" s="568"/>
      <c r="D9" s="568"/>
      <c r="E9" s="568"/>
      <c r="F9" s="568"/>
      <c r="G9" s="568"/>
      <c r="H9" s="568"/>
      <c r="I9" s="568"/>
      <c r="J9" s="568"/>
      <c r="K9" s="568"/>
      <c r="L9" s="568"/>
      <c r="O9" s="120" t="s">
        <v>709</v>
      </c>
    </row>
    <row r="10" spans="1:25" ht="13.8" x14ac:dyDescent="0.25">
      <c r="A10" s="553"/>
      <c r="B10" s="569" t="s">
        <v>193</v>
      </c>
      <c r="C10" s="569"/>
      <c r="D10" s="569"/>
      <c r="E10" s="569"/>
      <c r="F10" s="569"/>
      <c r="G10" s="569"/>
      <c r="H10" s="569"/>
      <c r="I10" s="569"/>
      <c r="J10" s="569"/>
      <c r="K10" s="569"/>
      <c r="L10" s="569"/>
      <c r="O10" s="120" t="s">
        <v>690</v>
      </c>
    </row>
    <row r="11" spans="1:25" ht="16.2" x14ac:dyDescent="0.35">
      <c r="A11" s="553"/>
      <c r="B11" s="151"/>
      <c r="C11" s="149"/>
      <c r="D11" s="149"/>
      <c r="E11" s="149"/>
      <c r="F11" s="149"/>
      <c r="G11" s="149"/>
      <c r="H11" s="149"/>
      <c r="I11" s="149"/>
      <c r="J11" s="149"/>
      <c r="K11" s="149"/>
      <c r="L11" s="149"/>
      <c r="O11" s="442" t="s">
        <v>691</v>
      </c>
      <c r="P11" s="442"/>
      <c r="Q11" s="442"/>
      <c r="R11" s="442"/>
      <c r="S11" s="442"/>
      <c r="T11" s="442"/>
      <c r="U11" s="442"/>
      <c r="V11" s="442"/>
      <c r="W11" s="442"/>
      <c r="X11" s="442"/>
      <c r="Y11" s="442"/>
    </row>
    <row r="12" spans="1:25" ht="15.6" x14ac:dyDescent="0.3">
      <c r="A12" s="553"/>
      <c r="B12" s="81" t="s">
        <v>74</v>
      </c>
      <c r="C12" s="570" t="s">
        <v>187</v>
      </c>
      <c r="D12" s="570"/>
      <c r="E12" s="570"/>
      <c r="F12" s="492" t="s">
        <v>194</v>
      </c>
      <c r="G12" s="492"/>
      <c r="H12" s="492"/>
      <c r="I12" s="570" t="s">
        <v>195</v>
      </c>
      <c r="J12" s="570"/>
      <c r="K12" s="570"/>
      <c r="L12" s="570"/>
      <c r="O12" s="442" t="s">
        <v>692</v>
      </c>
      <c r="P12" s="442"/>
      <c r="Q12" s="442"/>
      <c r="R12" s="442"/>
      <c r="S12" s="442"/>
      <c r="T12" s="442"/>
      <c r="U12" s="442"/>
      <c r="V12" s="442"/>
      <c r="W12" s="442"/>
      <c r="X12" s="442"/>
      <c r="Y12" s="442"/>
    </row>
    <row r="13" spans="1:25" ht="49.5" customHeight="1" x14ac:dyDescent="0.3">
      <c r="A13" s="553"/>
      <c r="B13" s="493" t="s">
        <v>682</v>
      </c>
      <c r="C13" s="493"/>
      <c r="D13" s="493"/>
      <c r="E13" s="493"/>
      <c r="F13" s="493"/>
      <c r="G13" s="493"/>
      <c r="H13" s="493"/>
      <c r="I13" s="493"/>
      <c r="J13" s="493"/>
      <c r="K13" s="493"/>
      <c r="L13" s="493"/>
      <c r="O13" s="442" t="s">
        <v>693</v>
      </c>
      <c r="P13" s="442"/>
      <c r="Q13" s="442"/>
      <c r="R13" s="442"/>
      <c r="S13" s="442"/>
      <c r="T13" s="442"/>
      <c r="U13" s="442"/>
      <c r="V13" s="442"/>
      <c r="W13" s="442"/>
      <c r="X13" s="442"/>
      <c r="Y13" s="442"/>
    </row>
    <row r="14" spans="1:25" ht="18.75" customHeight="1" x14ac:dyDescent="0.3">
      <c r="A14" s="553"/>
      <c r="B14" s="79"/>
      <c r="C14" s="79"/>
      <c r="D14" s="79"/>
      <c r="E14" s="79"/>
      <c r="F14" s="79"/>
      <c r="G14" s="79"/>
      <c r="H14" s="79"/>
      <c r="I14" s="79"/>
      <c r="J14" s="79"/>
      <c r="K14" s="79"/>
      <c r="L14" s="79"/>
      <c r="O14" s="442" t="s">
        <v>694</v>
      </c>
      <c r="P14" s="442"/>
      <c r="Q14" s="442"/>
      <c r="R14" s="442"/>
      <c r="S14" s="442"/>
      <c r="T14" s="442"/>
      <c r="U14" s="442"/>
      <c r="V14" s="442"/>
      <c r="W14" s="442"/>
      <c r="X14" s="442"/>
      <c r="Y14" s="442"/>
    </row>
    <row r="15" spans="1:25" ht="20.25" customHeight="1" x14ac:dyDescent="0.3">
      <c r="A15" s="553"/>
      <c r="B15" s="72" t="s">
        <v>144</v>
      </c>
      <c r="C15" s="72"/>
      <c r="D15" s="72"/>
      <c r="E15" s="72"/>
      <c r="F15" s="82" t="s">
        <v>196</v>
      </c>
      <c r="G15" s="82"/>
      <c r="H15" s="82"/>
      <c r="I15" s="82"/>
      <c r="J15" s="82"/>
      <c r="K15" s="82"/>
      <c r="L15" s="82"/>
      <c r="O15" s="442" t="s">
        <v>695</v>
      </c>
      <c r="P15" s="442"/>
      <c r="Q15" s="442"/>
      <c r="R15" s="442"/>
      <c r="S15" s="442"/>
      <c r="T15" s="442"/>
      <c r="U15" s="442"/>
      <c r="V15" s="442"/>
      <c r="W15" s="442"/>
      <c r="X15" s="442"/>
      <c r="Y15" s="442"/>
    </row>
    <row r="16" spans="1:25" ht="20.25" customHeight="1" x14ac:dyDescent="0.3">
      <c r="A16" s="553"/>
      <c r="B16" s="72" t="s">
        <v>197</v>
      </c>
      <c r="C16" s="72"/>
      <c r="D16" s="72"/>
      <c r="E16" s="72"/>
      <c r="F16" s="82" t="s">
        <v>196</v>
      </c>
      <c r="G16" s="82"/>
      <c r="H16" s="82"/>
      <c r="I16" s="82"/>
      <c r="J16" s="82"/>
      <c r="K16" s="82"/>
      <c r="L16" s="82"/>
      <c r="O16" s="442" t="s">
        <v>696</v>
      </c>
      <c r="P16" s="442"/>
      <c r="Q16" s="442"/>
      <c r="R16" s="442"/>
      <c r="S16" s="442"/>
      <c r="T16" s="442"/>
      <c r="U16" s="442"/>
      <c r="V16" s="442"/>
      <c r="W16" s="442"/>
      <c r="X16" s="442"/>
      <c r="Y16" s="442"/>
    </row>
    <row r="17" spans="1:25" ht="18" customHeight="1" x14ac:dyDescent="0.3">
      <c r="A17" s="553"/>
      <c r="B17" s="503" t="s">
        <v>198</v>
      </c>
      <c r="C17" s="503"/>
      <c r="D17" s="503"/>
      <c r="E17" s="503"/>
      <c r="F17" s="503"/>
      <c r="G17" s="503"/>
      <c r="H17" s="503"/>
      <c r="I17" s="503"/>
      <c r="J17" s="503"/>
      <c r="K17" s="503"/>
      <c r="L17" s="503"/>
      <c r="O17" s="442" t="s">
        <v>697</v>
      </c>
      <c r="P17" s="442"/>
      <c r="Q17" s="442"/>
      <c r="R17" s="442"/>
      <c r="S17" s="442"/>
      <c r="T17" s="442"/>
      <c r="U17" s="442"/>
      <c r="V17" s="442"/>
      <c r="W17" s="442"/>
      <c r="X17" s="442"/>
      <c r="Y17" s="442"/>
    </row>
    <row r="18" spans="1:25" ht="18" customHeight="1" x14ac:dyDescent="0.3">
      <c r="A18" s="553"/>
      <c r="B18" s="145"/>
      <c r="C18" s="140" t="s">
        <v>147</v>
      </c>
      <c r="D18" s="145"/>
      <c r="E18" s="145"/>
      <c r="F18" s="145"/>
      <c r="G18" s="145"/>
      <c r="H18" s="145"/>
      <c r="I18" s="145"/>
      <c r="J18" s="145"/>
      <c r="K18" s="145"/>
      <c r="L18" s="145"/>
      <c r="O18" s="442" t="s">
        <v>698</v>
      </c>
      <c r="P18" s="442"/>
      <c r="Q18" s="442"/>
      <c r="R18" s="442"/>
      <c r="S18" s="442"/>
      <c r="T18" s="442"/>
      <c r="U18" s="442"/>
      <c r="V18" s="442"/>
      <c r="W18" s="442"/>
      <c r="X18" s="442"/>
      <c r="Y18" s="442"/>
    </row>
    <row r="19" spans="1:25" ht="18" customHeight="1" x14ac:dyDescent="0.3">
      <c r="A19" s="553"/>
      <c r="B19" s="145"/>
      <c r="C19" s="72" t="s">
        <v>148</v>
      </c>
      <c r="D19" s="141" t="s">
        <v>149</v>
      </c>
      <c r="E19" s="141"/>
      <c r="F19" s="141"/>
      <c r="G19" s="141"/>
      <c r="H19" s="145"/>
      <c r="I19" s="145"/>
      <c r="J19" s="145"/>
      <c r="K19" s="145"/>
      <c r="L19" s="145"/>
      <c r="O19" s="442" t="s">
        <v>699</v>
      </c>
      <c r="P19" s="442"/>
      <c r="Q19" s="442"/>
      <c r="R19" s="442"/>
      <c r="S19" s="442"/>
      <c r="T19" s="442"/>
      <c r="U19" s="442"/>
      <c r="V19" s="442"/>
      <c r="W19" s="442"/>
      <c r="X19" s="442"/>
      <c r="Y19" s="442"/>
    </row>
    <row r="20" spans="1:25" ht="15.6" x14ac:dyDescent="0.3">
      <c r="A20" s="553"/>
      <c r="B20" s="152"/>
      <c r="C20" s="142" t="s">
        <v>150</v>
      </c>
      <c r="D20" s="153"/>
      <c r="E20" s="153"/>
      <c r="F20" s="153"/>
      <c r="G20" s="153"/>
      <c r="H20" s="153"/>
      <c r="I20" s="153"/>
      <c r="J20" s="153"/>
      <c r="K20" s="153"/>
      <c r="L20" s="153"/>
      <c r="O20" s="442" t="s">
        <v>700</v>
      </c>
      <c r="P20" s="442"/>
      <c r="Q20" s="442"/>
      <c r="R20" s="442"/>
      <c r="S20" s="442"/>
      <c r="T20" s="442"/>
      <c r="U20" s="442"/>
      <c r="V20" s="442"/>
      <c r="W20" s="442"/>
      <c r="X20" s="442"/>
      <c r="Y20" s="442"/>
    </row>
    <row r="21" spans="1:25" ht="22.5" customHeight="1" x14ac:dyDescent="0.3">
      <c r="A21" s="553"/>
      <c r="B21" s="82" t="s">
        <v>199</v>
      </c>
      <c r="C21" s="82"/>
      <c r="D21" s="82" t="s">
        <v>200</v>
      </c>
      <c r="E21" s="82"/>
      <c r="F21" s="82"/>
      <c r="G21" s="82" t="s">
        <v>683</v>
      </c>
      <c r="H21" s="83" t="s">
        <v>153</v>
      </c>
      <c r="I21" s="82"/>
      <c r="J21" s="82"/>
      <c r="K21" s="82"/>
      <c r="L21" s="82"/>
      <c r="O21" s="442" t="s">
        <v>701</v>
      </c>
      <c r="P21" s="442"/>
      <c r="Q21" s="442"/>
      <c r="R21" s="442"/>
      <c r="S21" s="442"/>
      <c r="T21" s="442"/>
      <c r="U21" s="442"/>
      <c r="V21" s="442"/>
      <c r="W21" s="442"/>
      <c r="X21" s="442"/>
      <c r="Y21" s="442"/>
    </row>
    <row r="22" spans="1:25" ht="24.75" customHeight="1" x14ac:dyDescent="0.3">
      <c r="A22" s="553"/>
      <c r="B22" s="503" t="s">
        <v>201</v>
      </c>
      <c r="C22" s="503"/>
      <c r="D22" s="503"/>
      <c r="E22" s="503"/>
      <c r="F22" s="82" t="s">
        <v>196</v>
      </c>
      <c r="G22" s="82"/>
      <c r="H22" s="82"/>
      <c r="I22" s="82"/>
      <c r="J22" s="82"/>
      <c r="K22" s="82"/>
      <c r="L22" s="82"/>
      <c r="O22" s="442" t="s">
        <v>702</v>
      </c>
      <c r="P22" s="442"/>
      <c r="Q22" s="442"/>
      <c r="R22" s="442"/>
      <c r="S22" s="442"/>
      <c r="T22" s="442"/>
      <c r="U22" s="442"/>
      <c r="V22" s="442"/>
      <c r="W22" s="442"/>
      <c r="X22" s="442"/>
      <c r="Y22" s="442"/>
    </row>
    <row r="23" spans="1:25" ht="24.75" customHeight="1" x14ac:dyDescent="0.3">
      <c r="A23" s="553"/>
      <c r="B23" s="503" t="s">
        <v>202</v>
      </c>
      <c r="C23" s="503"/>
      <c r="D23" s="503"/>
      <c r="E23" s="503"/>
      <c r="F23" s="82" t="s">
        <v>196</v>
      </c>
      <c r="G23" s="82"/>
      <c r="H23" s="82"/>
      <c r="I23" s="82"/>
      <c r="J23" s="82"/>
      <c r="K23" s="82"/>
      <c r="L23" s="82"/>
      <c r="O23" s="442" t="s">
        <v>703</v>
      </c>
      <c r="P23" s="442"/>
      <c r="Q23" s="442"/>
      <c r="R23" s="442"/>
      <c r="S23" s="442"/>
      <c r="T23" s="442"/>
      <c r="U23" s="442"/>
      <c r="V23" s="442"/>
      <c r="W23" s="442"/>
      <c r="X23" s="442"/>
      <c r="Y23" s="442"/>
    </row>
    <row r="24" spans="1:25" ht="36" customHeight="1" x14ac:dyDescent="0.3">
      <c r="A24" s="553"/>
      <c r="B24" s="549" t="s">
        <v>203</v>
      </c>
      <c r="C24" s="549"/>
      <c r="D24" s="549"/>
      <c r="E24" s="549"/>
      <c r="F24" s="549"/>
      <c r="G24" s="549"/>
      <c r="H24" s="549"/>
      <c r="I24" s="549"/>
      <c r="J24" s="549"/>
      <c r="K24" s="549"/>
      <c r="L24" s="549"/>
      <c r="O24" s="442" t="s">
        <v>704</v>
      </c>
      <c r="P24" s="442"/>
      <c r="Q24" s="442"/>
      <c r="R24" s="442"/>
      <c r="S24" s="442"/>
      <c r="T24" s="442"/>
      <c r="U24" s="442"/>
      <c r="V24" s="442"/>
      <c r="W24" s="442"/>
      <c r="X24" s="442"/>
      <c r="Y24" s="442"/>
    </row>
    <row r="25" spans="1:25" ht="26.25" customHeight="1" x14ac:dyDescent="0.3">
      <c r="A25" s="553"/>
      <c r="B25" s="154"/>
      <c r="C25" s="154"/>
      <c r="D25" s="154"/>
      <c r="E25" s="154"/>
      <c r="F25" s="154"/>
      <c r="G25" s="154"/>
      <c r="H25" s="154"/>
      <c r="I25" s="154"/>
      <c r="J25" s="154"/>
      <c r="K25" s="154"/>
      <c r="L25" s="154"/>
      <c r="O25" s="442" t="s">
        <v>705</v>
      </c>
      <c r="P25" s="442"/>
      <c r="Q25" s="442"/>
      <c r="R25" s="442"/>
      <c r="S25" s="442"/>
      <c r="T25" s="442"/>
      <c r="U25" s="442"/>
      <c r="V25" s="442"/>
      <c r="W25" s="442"/>
      <c r="X25" s="442"/>
      <c r="Y25" s="442"/>
    </row>
    <row r="26" spans="1:25" ht="15.6" x14ac:dyDescent="0.3">
      <c r="A26" s="553"/>
      <c r="B26" s="503" t="s">
        <v>204</v>
      </c>
      <c r="C26" s="503"/>
      <c r="D26" s="503"/>
      <c r="E26" s="155" t="s">
        <v>205</v>
      </c>
      <c r="F26" s="149" t="s">
        <v>206</v>
      </c>
      <c r="G26" s="571" t="s">
        <v>207</v>
      </c>
      <c r="H26" s="571"/>
      <c r="I26" s="71" t="s">
        <v>208</v>
      </c>
      <c r="J26" s="149"/>
      <c r="K26" s="149"/>
      <c r="L26" s="149"/>
      <c r="O26" s="442" t="s">
        <v>706</v>
      </c>
      <c r="P26" s="442"/>
      <c r="Q26" s="442"/>
      <c r="R26" s="442"/>
      <c r="S26" s="442"/>
      <c r="T26" s="442"/>
      <c r="U26" s="442"/>
      <c r="V26" s="442"/>
      <c r="W26" s="442"/>
      <c r="X26" s="442"/>
      <c r="Y26" s="442"/>
    </row>
    <row r="27" spans="1:25" ht="15.75" customHeight="1" x14ac:dyDescent="0.3">
      <c r="A27" s="553"/>
      <c r="B27" s="72"/>
      <c r="C27" s="149"/>
      <c r="D27" s="149"/>
      <c r="E27" s="149"/>
      <c r="F27" s="149"/>
      <c r="G27" s="149"/>
      <c r="H27" s="149"/>
      <c r="I27" s="149"/>
      <c r="J27" s="149"/>
      <c r="K27" s="149"/>
      <c r="L27" s="149"/>
      <c r="O27" s="442" t="s">
        <v>707</v>
      </c>
      <c r="P27" s="442"/>
      <c r="Q27" s="442"/>
      <c r="R27" s="442"/>
      <c r="S27" s="442"/>
      <c r="T27" s="442"/>
      <c r="U27" s="442"/>
      <c r="V27" s="442"/>
      <c r="W27" s="442"/>
      <c r="X27" s="442"/>
      <c r="Y27" s="442"/>
    </row>
    <row r="28" spans="1:25" ht="30" customHeight="1" x14ac:dyDescent="0.3">
      <c r="A28" s="553"/>
      <c r="B28" s="492" t="s">
        <v>209</v>
      </c>
      <c r="C28" s="492"/>
      <c r="D28" s="492"/>
      <c r="E28" s="492"/>
      <c r="F28" s="492"/>
      <c r="G28" s="562" t="s">
        <v>210</v>
      </c>
      <c r="H28" s="562"/>
      <c r="I28" s="562"/>
      <c r="J28" s="562"/>
      <c r="K28" s="81" t="s">
        <v>211</v>
      </c>
      <c r="L28" s="81"/>
      <c r="O28" s="558"/>
      <c r="P28" s="558"/>
      <c r="Q28" s="558"/>
      <c r="R28" s="558"/>
      <c r="S28" s="558"/>
      <c r="T28" s="558"/>
      <c r="U28" s="558"/>
      <c r="V28" s="558"/>
      <c r="W28" s="558"/>
      <c r="X28" s="558"/>
      <c r="Y28" s="558"/>
    </row>
    <row r="29" spans="1:25" ht="15.6" x14ac:dyDescent="0.3">
      <c r="A29" s="553"/>
      <c r="B29" s="563" t="s">
        <v>212</v>
      </c>
      <c r="C29" s="563"/>
      <c r="D29" s="563"/>
      <c r="E29" s="563"/>
      <c r="F29" s="156"/>
      <c r="G29" s="81"/>
      <c r="H29" s="81"/>
      <c r="I29" s="81"/>
      <c r="J29" s="81"/>
      <c r="K29" s="81"/>
      <c r="L29" s="81"/>
      <c r="O29" s="558"/>
      <c r="P29" s="558"/>
      <c r="Q29" s="558"/>
      <c r="R29" s="558"/>
      <c r="S29" s="558"/>
      <c r="T29" s="558"/>
      <c r="U29" s="558"/>
      <c r="V29" s="558"/>
      <c r="W29" s="558"/>
      <c r="X29" s="558"/>
      <c r="Y29" s="558"/>
    </row>
    <row r="30" spans="1:25" ht="53.25" customHeight="1" x14ac:dyDescent="0.3">
      <c r="A30" s="553"/>
      <c r="B30" s="441"/>
      <c r="C30" s="565" t="s">
        <v>684</v>
      </c>
      <c r="D30" s="565"/>
      <c r="E30" s="565"/>
      <c r="F30" s="565"/>
      <c r="G30" s="565"/>
      <c r="H30" s="565"/>
      <c r="I30" s="565"/>
      <c r="J30" s="565"/>
      <c r="K30" s="565"/>
      <c r="L30" s="441"/>
    </row>
    <row r="31" spans="1:25" ht="22.5" customHeight="1" x14ac:dyDescent="0.3">
      <c r="A31" s="553"/>
      <c r="B31" s="72" t="s">
        <v>213</v>
      </c>
      <c r="C31" s="72"/>
      <c r="D31" s="72"/>
      <c r="E31" s="72"/>
      <c r="F31" s="72"/>
      <c r="G31" s="72"/>
      <c r="H31" s="564" t="s">
        <v>214</v>
      </c>
      <c r="I31" s="564"/>
      <c r="J31" s="564"/>
      <c r="K31" s="81" t="s">
        <v>211</v>
      </c>
      <c r="L31" s="157" t="s">
        <v>215</v>
      </c>
    </row>
    <row r="32" spans="1:25" ht="93.75" customHeight="1" x14ac:dyDescent="0.3">
      <c r="A32" s="553"/>
      <c r="B32" s="72"/>
      <c r="C32" s="565" t="s">
        <v>685</v>
      </c>
      <c r="D32" s="565"/>
      <c r="E32" s="565"/>
      <c r="F32" s="565"/>
      <c r="G32" s="565"/>
      <c r="H32" s="565"/>
      <c r="I32" s="565"/>
      <c r="J32" s="565"/>
      <c r="K32" s="565"/>
      <c r="L32" s="72"/>
    </row>
    <row r="33" spans="1:12" ht="15.6" x14ac:dyDescent="0.3">
      <c r="A33" s="553"/>
      <c r="B33" s="549" t="s">
        <v>216</v>
      </c>
      <c r="C33" s="549"/>
      <c r="D33" s="549"/>
      <c r="E33" s="549"/>
      <c r="F33" s="549"/>
      <c r="G33" s="549"/>
      <c r="H33" s="549"/>
      <c r="I33" s="549"/>
      <c r="J33" s="549"/>
      <c r="K33" s="549"/>
      <c r="L33" s="549"/>
    </row>
    <row r="34" spans="1:12" ht="15.6" x14ac:dyDescent="0.3">
      <c r="A34" s="553"/>
      <c r="B34" s="71"/>
      <c r="C34" s="149"/>
      <c r="D34" s="149"/>
      <c r="E34" s="149"/>
      <c r="F34" s="149"/>
      <c r="G34" s="149"/>
      <c r="H34" s="149"/>
      <c r="I34" s="149"/>
      <c r="J34" s="149"/>
      <c r="K34" s="149"/>
      <c r="L34" s="149"/>
    </row>
    <row r="35" spans="1:12" ht="39" customHeight="1" x14ac:dyDescent="0.3">
      <c r="A35" s="553"/>
      <c r="B35" s="492" t="s">
        <v>217</v>
      </c>
      <c r="C35" s="492"/>
      <c r="D35" s="492"/>
      <c r="E35" s="492"/>
      <c r="F35" s="492"/>
      <c r="G35" s="492"/>
      <c r="H35" s="492"/>
      <c r="I35" s="492"/>
      <c r="J35" s="492"/>
      <c r="K35" s="492"/>
      <c r="L35" s="492"/>
    </row>
    <row r="36" spans="1:12" ht="33.75" customHeight="1" x14ac:dyDescent="0.3">
      <c r="A36" s="553"/>
      <c r="B36" s="492" t="s">
        <v>218</v>
      </c>
      <c r="C36" s="492"/>
      <c r="D36" s="492"/>
      <c r="E36" s="492"/>
      <c r="F36" s="492"/>
      <c r="G36" s="492"/>
      <c r="H36" s="492"/>
      <c r="I36" s="492"/>
      <c r="J36" s="492"/>
      <c r="K36" s="492"/>
      <c r="L36" s="492"/>
    </row>
    <row r="37" spans="1:12" ht="29.25" customHeight="1" x14ac:dyDescent="0.3">
      <c r="A37" s="553"/>
      <c r="B37" s="492" t="s">
        <v>219</v>
      </c>
      <c r="C37" s="492"/>
      <c r="D37" s="492"/>
      <c r="E37" s="492"/>
      <c r="F37" s="492"/>
      <c r="G37" s="492"/>
      <c r="H37" s="492"/>
      <c r="I37" s="492"/>
      <c r="J37" s="492"/>
      <c r="K37" s="492"/>
      <c r="L37" s="492"/>
    </row>
    <row r="38" spans="1:12" ht="38.25" customHeight="1" x14ac:dyDescent="0.3">
      <c r="A38" s="553"/>
      <c r="B38" s="492" t="s">
        <v>220</v>
      </c>
      <c r="C38" s="492"/>
      <c r="D38" s="492"/>
      <c r="E38" s="492"/>
      <c r="F38" s="492"/>
      <c r="G38" s="492"/>
      <c r="H38" s="492"/>
      <c r="I38" s="492"/>
      <c r="J38" s="492"/>
      <c r="K38" s="492"/>
      <c r="L38" s="492"/>
    </row>
    <row r="39" spans="1:12" ht="33.75" customHeight="1" x14ac:dyDescent="0.3">
      <c r="A39" s="553"/>
      <c r="B39" s="493" t="s">
        <v>221</v>
      </c>
      <c r="C39" s="493"/>
      <c r="D39" s="493"/>
      <c r="E39" s="493"/>
      <c r="F39" s="493"/>
      <c r="G39" s="493"/>
      <c r="H39" s="493"/>
      <c r="I39" s="493"/>
      <c r="J39" s="493"/>
      <c r="K39" s="493"/>
      <c r="L39" s="493"/>
    </row>
    <row r="40" spans="1:12" ht="52.5" customHeight="1" x14ac:dyDescent="0.3">
      <c r="A40" s="553"/>
      <c r="B40" s="493" t="s">
        <v>222</v>
      </c>
      <c r="C40" s="493"/>
      <c r="D40" s="493"/>
      <c r="E40" s="493"/>
      <c r="F40" s="493"/>
      <c r="G40" s="493"/>
      <c r="H40" s="493"/>
      <c r="I40" s="493"/>
      <c r="J40" s="493"/>
      <c r="K40" s="493"/>
      <c r="L40" s="493"/>
    </row>
    <row r="41" spans="1:12" ht="49.5" customHeight="1" x14ac:dyDescent="0.3">
      <c r="A41" s="553"/>
      <c r="B41" s="493" t="s">
        <v>223</v>
      </c>
      <c r="C41" s="493"/>
      <c r="D41" s="493"/>
      <c r="E41" s="493"/>
      <c r="F41" s="493"/>
      <c r="G41" s="493"/>
      <c r="H41" s="493"/>
      <c r="I41" s="493"/>
      <c r="J41" s="493"/>
      <c r="K41" s="493"/>
      <c r="L41" s="493"/>
    </row>
    <row r="42" spans="1:12" ht="20.25" customHeight="1" x14ac:dyDescent="0.3">
      <c r="A42" s="553"/>
      <c r="B42" s="493" t="s">
        <v>224</v>
      </c>
      <c r="C42" s="493"/>
      <c r="D42" s="493"/>
      <c r="E42" s="493"/>
      <c r="F42" s="493"/>
      <c r="G42" s="493"/>
      <c r="H42" s="493"/>
      <c r="I42" s="493"/>
      <c r="J42" s="493"/>
      <c r="K42" s="493"/>
      <c r="L42" s="493"/>
    </row>
    <row r="43" spans="1:12" ht="18.75" customHeight="1" x14ac:dyDescent="0.3">
      <c r="A43" s="553"/>
      <c r="B43" s="566" t="s">
        <v>225</v>
      </c>
      <c r="C43" s="566"/>
      <c r="D43" s="566"/>
      <c r="E43" s="566"/>
      <c r="F43" s="566"/>
      <c r="G43" s="566"/>
      <c r="H43" s="566"/>
      <c r="I43" s="566"/>
      <c r="J43" s="566"/>
      <c r="K43" s="566"/>
      <c r="L43" s="566"/>
    </row>
    <row r="44" spans="1:12" ht="15.6" x14ac:dyDescent="0.3">
      <c r="A44" s="553"/>
      <c r="B44" s="71"/>
      <c r="C44" s="149"/>
      <c r="D44" s="149"/>
      <c r="E44" s="149"/>
      <c r="F44" s="149"/>
      <c r="G44" s="149"/>
      <c r="H44" s="149"/>
      <c r="I44" s="149"/>
      <c r="J44" s="149"/>
      <c r="K44" s="149"/>
      <c r="L44" s="149"/>
    </row>
    <row r="45" spans="1:12" ht="39" customHeight="1" x14ac:dyDescent="0.35">
      <c r="A45" s="553"/>
      <c r="B45" s="151"/>
      <c r="C45" s="149"/>
      <c r="D45" s="149"/>
      <c r="E45" s="149"/>
      <c r="F45" s="149"/>
      <c r="G45" s="149"/>
      <c r="H45" s="149"/>
      <c r="I45" s="149"/>
      <c r="J45" s="149"/>
      <c r="K45" s="149"/>
      <c r="L45" s="149"/>
    </row>
    <row r="46" spans="1:12" ht="16.2" x14ac:dyDescent="0.35">
      <c r="A46" s="553"/>
      <c r="B46" s="151"/>
      <c r="C46" s="149"/>
      <c r="D46" s="149"/>
      <c r="E46" s="149"/>
      <c r="F46" s="149"/>
      <c r="G46" s="149"/>
      <c r="H46" s="149"/>
      <c r="I46" s="149"/>
      <c r="J46" s="149"/>
      <c r="K46" s="149"/>
      <c r="L46" s="149"/>
    </row>
    <row r="47" spans="1:12" ht="15.6" x14ac:dyDescent="0.3">
      <c r="A47" s="553"/>
      <c r="B47" s="567" t="s">
        <v>183</v>
      </c>
      <c r="C47" s="567"/>
      <c r="D47" s="567"/>
      <c r="E47" s="567"/>
      <c r="F47" s="567"/>
      <c r="G47" s="567"/>
      <c r="H47" s="567"/>
      <c r="I47" s="567"/>
      <c r="J47" s="567"/>
      <c r="K47" s="567"/>
      <c r="L47" s="567"/>
    </row>
    <row r="48" spans="1:12" ht="16.2" x14ac:dyDescent="0.35">
      <c r="A48" s="553"/>
      <c r="B48" s="150"/>
      <c r="C48" s="149"/>
      <c r="D48" s="149"/>
      <c r="E48" s="149"/>
      <c r="F48" s="149"/>
      <c r="G48" s="149"/>
      <c r="H48" s="149"/>
      <c r="I48" s="149"/>
      <c r="J48" s="149"/>
      <c r="K48" s="149"/>
      <c r="L48" s="149"/>
    </row>
    <row r="49" spans="1:12" ht="80.25" customHeight="1" x14ac:dyDescent="0.3">
      <c r="A49" s="553"/>
      <c r="B49" s="546" t="s">
        <v>650</v>
      </c>
      <c r="C49" s="546"/>
      <c r="D49" s="546"/>
      <c r="E49" s="546"/>
      <c r="F49" s="546"/>
      <c r="G49" s="546"/>
      <c r="H49" s="546"/>
      <c r="I49" s="546"/>
      <c r="J49" s="546"/>
      <c r="K49" s="546"/>
      <c r="L49" s="546"/>
    </row>
    <row r="50" spans="1:12" ht="15.6" x14ac:dyDescent="0.3">
      <c r="A50" s="553"/>
      <c r="B50" s="78"/>
      <c r="C50" s="149"/>
      <c r="D50" s="149"/>
      <c r="E50" s="149"/>
      <c r="F50" s="149"/>
      <c r="G50" s="149"/>
      <c r="H50" s="149"/>
      <c r="I50" s="149"/>
      <c r="J50" s="149"/>
      <c r="K50" s="149"/>
      <c r="L50" s="149"/>
    </row>
    <row r="51" spans="1:12" ht="3.75" customHeight="1" x14ac:dyDescent="0.3">
      <c r="A51" s="553"/>
      <c r="B51" s="546"/>
      <c r="C51" s="546"/>
      <c r="D51" s="546"/>
      <c r="E51" s="546"/>
      <c r="F51" s="546"/>
      <c r="G51" s="546"/>
      <c r="H51" s="546"/>
      <c r="I51" s="546"/>
      <c r="J51" s="546"/>
      <c r="K51" s="546"/>
      <c r="L51" s="546"/>
    </row>
    <row r="52" spans="1:12" ht="58.5" customHeight="1" x14ac:dyDescent="0.25">
      <c r="A52" s="553"/>
      <c r="B52" s="547" t="s">
        <v>184</v>
      </c>
      <c r="C52" s="547"/>
      <c r="D52" s="547"/>
      <c r="E52" s="547"/>
      <c r="F52" s="547"/>
      <c r="G52" s="547"/>
      <c r="H52" s="547"/>
      <c r="I52" s="547"/>
      <c r="J52" s="547"/>
      <c r="K52" s="547"/>
      <c r="L52" s="547"/>
    </row>
    <row r="53" spans="1:12" ht="15" customHeight="1" x14ac:dyDescent="0.3">
      <c r="A53" s="553"/>
      <c r="B53" s="78"/>
      <c r="C53" s="149"/>
      <c r="D53" s="149"/>
      <c r="E53" s="149"/>
      <c r="F53" s="149"/>
      <c r="G53" s="149"/>
      <c r="H53" s="149"/>
      <c r="I53" s="149"/>
      <c r="J53" s="149"/>
      <c r="K53" s="149"/>
      <c r="L53" s="149"/>
    </row>
    <row r="54" spans="1:12" ht="15.6" x14ac:dyDescent="0.3">
      <c r="A54" s="553"/>
      <c r="B54" s="561" t="s">
        <v>226</v>
      </c>
      <c r="C54" s="561"/>
      <c r="D54" s="561"/>
      <c r="E54" s="561"/>
      <c r="F54" s="561"/>
      <c r="G54" s="561"/>
      <c r="H54" s="561"/>
      <c r="I54" s="561"/>
      <c r="J54" s="561"/>
      <c r="K54" s="561"/>
      <c r="L54" s="561"/>
    </row>
    <row r="55" spans="1:12" ht="14.4" x14ac:dyDescent="0.3">
      <c r="A55" s="553"/>
      <c r="B55" s="559"/>
      <c r="C55" s="559"/>
      <c r="D55" s="559"/>
      <c r="E55" s="559"/>
      <c r="F55" s="559"/>
      <c r="G55" s="559"/>
      <c r="H55" s="559"/>
      <c r="I55" s="559"/>
      <c r="J55" s="559"/>
      <c r="K55" s="559"/>
      <c r="L55" s="559"/>
    </row>
    <row r="56" spans="1:12" ht="15.6" x14ac:dyDescent="0.3">
      <c r="A56" s="553"/>
      <c r="B56" s="82" t="s">
        <v>227</v>
      </c>
      <c r="C56" s="83" t="s">
        <v>228</v>
      </c>
      <c r="D56" s="83"/>
      <c r="E56" s="82" t="s">
        <v>186</v>
      </c>
      <c r="F56" s="82"/>
      <c r="G56" s="82"/>
      <c r="H56" s="82"/>
      <c r="I56" s="82"/>
      <c r="J56" s="82"/>
      <c r="K56" s="82"/>
      <c r="L56" s="82"/>
    </row>
    <row r="57" spans="1:12" ht="16.2" x14ac:dyDescent="0.35">
      <c r="A57" s="553"/>
      <c r="B57" s="150"/>
      <c r="C57" s="149"/>
      <c r="D57" s="149"/>
      <c r="E57" s="149"/>
      <c r="F57" s="149"/>
      <c r="G57" s="149"/>
      <c r="H57" s="149"/>
      <c r="I57" s="149"/>
      <c r="J57" s="149"/>
      <c r="K57" s="149"/>
      <c r="L57" s="149"/>
    </row>
    <row r="58" spans="1:12" ht="16.2" x14ac:dyDescent="0.35">
      <c r="A58" s="553"/>
      <c r="B58" s="150"/>
      <c r="C58" s="149"/>
      <c r="D58" s="149"/>
      <c r="E58" s="149"/>
      <c r="F58" s="149"/>
      <c r="G58" s="149"/>
      <c r="H58" s="149"/>
      <c r="I58" s="149"/>
      <c r="J58" s="149"/>
      <c r="K58" s="149"/>
      <c r="L58" s="149"/>
    </row>
    <row r="59" spans="1:12" ht="15.6" x14ac:dyDescent="0.3">
      <c r="A59" s="553"/>
      <c r="B59" s="548" t="s">
        <v>187</v>
      </c>
      <c r="C59" s="548"/>
      <c r="D59" s="548"/>
      <c r="E59" s="548"/>
      <c r="F59" s="548"/>
      <c r="G59" s="548"/>
      <c r="H59" s="548"/>
      <c r="I59" s="548"/>
      <c r="J59" s="548"/>
      <c r="K59" s="548"/>
      <c r="L59" s="548"/>
    </row>
    <row r="60" spans="1:12" ht="15.6" x14ac:dyDescent="0.3">
      <c r="A60" s="553"/>
      <c r="B60" s="548" t="s">
        <v>188</v>
      </c>
      <c r="C60" s="548"/>
      <c r="D60" s="548"/>
      <c r="E60" s="548"/>
      <c r="F60" s="548"/>
      <c r="G60" s="548"/>
      <c r="H60" s="548"/>
      <c r="I60" s="548"/>
      <c r="J60" s="548"/>
      <c r="K60" s="548"/>
      <c r="L60" s="548"/>
    </row>
    <row r="61" spans="1:12" ht="13.8" x14ac:dyDescent="0.25">
      <c r="A61" s="553"/>
      <c r="B61" s="560" t="s">
        <v>229</v>
      </c>
      <c r="C61" s="560"/>
      <c r="D61" s="560"/>
      <c r="E61" s="560"/>
      <c r="F61" s="560"/>
      <c r="G61" s="560"/>
      <c r="H61" s="560"/>
      <c r="I61" s="560"/>
      <c r="J61" s="560"/>
      <c r="K61" s="560"/>
      <c r="L61" s="560"/>
    </row>
    <row r="62" spans="1:12" ht="13.8" x14ac:dyDescent="0.25">
      <c r="A62" s="553"/>
      <c r="B62" s="560" t="s">
        <v>229</v>
      </c>
      <c r="C62" s="560"/>
      <c r="D62" s="560"/>
      <c r="E62" s="560"/>
      <c r="F62" s="560"/>
      <c r="G62" s="560"/>
      <c r="H62" s="560"/>
      <c r="I62" s="560"/>
      <c r="J62" s="560"/>
      <c r="K62" s="560"/>
      <c r="L62" s="560"/>
    </row>
    <row r="63" spans="1:12" x14ac:dyDescent="0.25">
      <c r="A63" s="553"/>
    </row>
    <row r="64" spans="1:12" x14ac:dyDescent="0.25">
      <c r="A64" s="553"/>
    </row>
    <row r="65" spans="1:1" x14ac:dyDescent="0.25">
      <c r="A65" s="553"/>
    </row>
    <row r="66" spans="1:1" x14ac:dyDescent="0.25">
      <c r="A66" s="553"/>
    </row>
    <row r="67" spans="1:1" x14ac:dyDescent="0.25">
      <c r="A67" s="553"/>
    </row>
    <row r="68" spans="1:1" x14ac:dyDescent="0.25">
      <c r="A68" s="553"/>
    </row>
    <row r="69" spans="1:1" x14ac:dyDescent="0.25">
      <c r="A69" s="553"/>
    </row>
    <row r="70" spans="1:1" x14ac:dyDescent="0.25">
      <c r="A70" s="553"/>
    </row>
    <row r="71" spans="1:1" x14ac:dyDescent="0.25">
      <c r="A71" s="553"/>
    </row>
    <row r="72" spans="1:1" x14ac:dyDescent="0.25">
      <c r="A72" s="553"/>
    </row>
    <row r="73" spans="1:1" x14ac:dyDescent="0.25">
      <c r="A73" s="553"/>
    </row>
  </sheetData>
  <mergeCells count="43">
    <mergeCell ref="B13:L13"/>
    <mergeCell ref="B17:L17"/>
    <mergeCell ref="B22:E22"/>
    <mergeCell ref="B36:L36"/>
    <mergeCell ref="B23:E23"/>
    <mergeCell ref="B24:L24"/>
    <mergeCell ref="B26:D26"/>
    <mergeCell ref="G26:H26"/>
    <mergeCell ref="B28:F28"/>
    <mergeCell ref="B4:L4"/>
    <mergeCell ref="B9:L9"/>
    <mergeCell ref="B10:L10"/>
    <mergeCell ref="C12:E12"/>
    <mergeCell ref="F12:H12"/>
    <mergeCell ref="I12:L12"/>
    <mergeCell ref="B52:L52"/>
    <mergeCell ref="G28:J28"/>
    <mergeCell ref="B29:E29"/>
    <mergeCell ref="H31:J31"/>
    <mergeCell ref="B33:L33"/>
    <mergeCell ref="C30:K30"/>
    <mergeCell ref="C32:K32"/>
    <mergeCell ref="B42:L42"/>
    <mergeCell ref="B43:L43"/>
    <mergeCell ref="B47:L47"/>
    <mergeCell ref="B49:L49"/>
    <mergeCell ref="B51:L51"/>
    <mergeCell ref="O28:Y28"/>
    <mergeCell ref="O29:Y29"/>
    <mergeCell ref="B3:L3"/>
    <mergeCell ref="A4:A73"/>
    <mergeCell ref="B55:L55"/>
    <mergeCell ref="B59:L59"/>
    <mergeCell ref="B60:L60"/>
    <mergeCell ref="B61:L61"/>
    <mergeCell ref="B62:L62"/>
    <mergeCell ref="B35:L35"/>
    <mergeCell ref="B54:L54"/>
    <mergeCell ref="B37:L37"/>
    <mergeCell ref="B38:L38"/>
    <mergeCell ref="B39:L39"/>
    <mergeCell ref="B40:L40"/>
    <mergeCell ref="B41:L41"/>
  </mergeCells>
  <hyperlinks>
    <hyperlink ref="M1" location="Tartalom!B1" display="tartalom" xr:uid="{00000000-0004-0000-0600-000000000000}"/>
    <hyperlink ref="M3" location="'PM-KV-03-01'!C37" display="folyamatábra" xr:uid="{00000000-0004-0000-06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&amp;L&amp;F/&amp;A&amp;C&amp;P/&amp;N&amp;RDigitAudit/AuditIroda</oddFooter>
  </headerFooter>
  <rowBreaks count="1" manualBreakCount="1">
    <brk id="4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AA180"/>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87" t="s">
        <v>230</v>
      </c>
      <c r="D1" s="43" t="s">
        <v>1</v>
      </c>
      <c r="E1" s="5">
        <f>Alapa!C1</f>
        <v>0</v>
      </c>
      <c r="F1" s="44" t="s">
        <v>2</v>
      </c>
      <c r="J1" s="44"/>
      <c r="K1" s="5" t="s">
        <v>91</v>
      </c>
      <c r="M1" s="44"/>
      <c r="Z1" s="5" t="s">
        <v>92</v>
      </c>
      <c r="AA1" s="5">
        <v>2</v>
      </c>
    </row>
    <row r="2" spans="1:27" ht="15.6" x14ac:dyDescent="0.3">
      <c r="B2" s="42"/>
      <c r="D2" s="43"/>
      <c r="F2" s="45" t="s">
        <v>3</v>
      </c>
      <c r="J2" s="44"/>
      <c r="M2" s="44"/>
      <c r="Z2" s="5" t="s">
        <v>93</v>
      </c>
    </row>
    <row r="3" spans="1:27" ht="34.5" customHeight="1" x14ac:dyDescent="0.3">
      <c r="B3" s="504" t="s">
        <v>789</v>
      </c>
      <c r="C3" s="504"/>
      <c r="D3" s="504"/>
      <c r="E3" s="504"/>
      <c r="F3" s="44" t="s">
        <v>71</v>
      </c>
      <c r="G3" s="397"/>
      <c r="H3" s="397"/>
      <c r="I3" s="397"/>
      <c r="J3" s="397"/>
      <c r="K3" s="397"/>
      <c r="L3" s="397"/>
      <c r="M3" s="44"/>
      <c r="Z3" s="5" t="s">
        <v>92</v>
      </c>
      <c r="AA3" s="5">
        <v>2</v>
      </c>
    </row>
    <row r="4" spans="1:27" ht="15.75" customHeight="1" x14ac:dyDescent="0.3">
      <c r="A4" s="553" t="s">
        <v>537</v>
      </c>
      <c r="B4" s="84" t="s">
        <v>94</v>
      </c>
      <c r="C4" s="82"/>
      <c r="D4" s="82"/>
      <c r="E4" s="82"/>
      <c r="Z4" s="5" t="s">
        <v>93</v>
      </c>
    </row>
    <row r="5" spans="1:27" ht="21" x14ac:dyDescent="0.4">
      <c r="A5" s="553"/>
      <c r="B5" s="89">
        <f>Alapa!C17</f>
        <v>0</v>
      </c>
      <c r="C5" s="89"/>
      <c r="D5" s="88"/>
      <c r="E5" s="91"/>
    </row>
    <row r="6" spans="1:27" ht="15.6" x14ac:dyDescent="0.3">
      <c r="A6" s="553"/>
      <c r="B6" s="89">
        <f>Alapa!C18</f>
        <v>0</v>
      </c>
      <c r="C6" s="89"/>
      <c r="D6" s="90"/>
      <c r="E6" s="91"/>
    </row>
    <row r="7" spans="1:27" ht="5.25" customHeight="1" x14ac:dyDescent="0.3">
      <c r="A7" s="553"/>
      <c r="B7" s="91"/>
      <c r="C7" s="91"/>
      <c r="D7" s="91"/>
      <c r="E7" s="91"/>
    </row>
    <row r="8" spans="1:27" ht="15.6" x14ac:dyDescent="0.3">
      <c r="A8" s="553"/>
      <c r="B8" s="525" t="s">
        <v>95</v>
      </c>
      <c r="C8" s="525"/>
      <c r="D8" s="525"/>
      <c r="E8" s="91"/>
    </row>
    <row r="9" spans="1:27" ht="34.5" customHeight="1" x14ac:dyDescent="0.3">
      <c r="A9" s="553"/>
      <c r="B9" s="526" t="s">
        <v>96</v>
      </c>
      <c r="C9" s="526"/>
      <c r="D9" s="526"/>
      <c r="E9" s="91"/>
    </row>
    <row r="10" spans="1:27" ht="24.75" customHeight="1" x14ac:dyDescent="0.3">
      <c r="A10" s="553"/>
      <c r="B10" s="525" t="s">
        <v>231</v>
      </c>
      <c r="C10" s="525"/>
      <c r="D10" s="525"/>
      <c r="E10" s="91"/>
    </row>
    <row r="11" spans="1:27" ht="24.75" customHeight="1" x14ac:dyDescent="0.3">
      <c r="A11" s="553"/>
      <c r="B11" s="158" t="s">
        <v>98</v>
      </c>
      <c r="C11" s="94" t="s">
        <v>99</v>
      </c>
      <c r="D11" s="94"/>
      <c r="E11" s="91"/>
    </row>
    <row r="12" spans="1:27" ht="28.5" customHeight="1" x14ac:dyDescent="0.3">
      <c r="A12" s="553"/>
      <c r="B12" s="94" t="s">
        <v>100</v>
      </c>
      <c r="C12" s="91"/>
      <c r="D12" s="91"/>
      <c r="E12" s="91"/>
    </row>
    <row r="13" spans="1:27" ht="21.75" customHeight="1" x14ac:dyDescent="0.3">
      <c r="A13" s="553"/>
      <c r="B13" s="95" t="s">
        <v>232</v>
      </c>
      <c r="C13" s="91"/>
      <c r="D13" s="91"/>
      <c r="E13" s="91"/>
    </row>
    <row r="14" spans="1:27" ht="14.25" customHeight="1" x14ac:dyDescent="0.3">
      <c r="A14" s="553"/>
      <c r="B14" s="95"/>
      <c r="C14" s="91"/>
      <c r="D14" s="91"/>
      <c r="E14" s="91"/>
    </row>
    <row r="15" spans="1:27" ht="21.75" customHeight="1" x14ac:dyDescent="0.3">
      <c r="A15" s="553"/>
      <c r="B15" s="159" t="s">
        <v>233</v>
      </c>
      <c r="C15" s="160" t="s">
        <v>234</v>
      </c>
      <c r="D15" s="161"/>
      <c r="E15" s="91"/>
    </row>
    <row r="16" spans="1:27" ht="21.75" customHeight="1" x14ac:dyDescent="0.3">
      <c r="A16" s="553"/>
      <c r="B16" s="159" t="s">
        <v>235</v>
      </c>
      <c r="C16" s="160" t="s">
        <v>234</v>
      </c>
      <c r="D16" s="162"/>
      <c r="E16" s="91"/>
    </row>
    <row r="17" spans="1:5" ht="26.25" customHeight="1" thickBot="1" x14ac:dyDescent="0.35">
      <c r="A17" s="553"/>
      <c r="B17" s="96" t="s">
        <v>102</v>
      </c>
      <c r="C17" s="96" t="s">
        <v>103</v>
      </c>
      <c r="D17" s="96" t="s">
        <v>104</v>
      </c>
      <c r="E17" s="91"/>
    </row>
    <row r="18" spans="1:5" ht="18.75" customHeight="1" x14ac:dyDescent="0.3">
      <c r="A18" s="553"/>
      <c r="B18" s="97" t="s">
        <v>105</v>
      </c>
      <c r="C18" s="98" t="s">
        <v>106</v>
      </c>
      <c r="D18" s="99" t="s">
        <v>107</v>
      </c>
      <c r="E18" s="91"/>
    </row>
    <row r="19" spans="1:5" ht="56.25" customHeight="1" x14ac:dyDescent="0.3">
      <c r="A19" s="553"/>
      <c r="B19" s="100" t="s">
        <v>615</v>
      </c>
      <c r="C19" s="527" t="s">
        <v>108</v>
      </c>
      <c r="D19" s="528"/>
      <c r="E19" s="91"/>
    </row>
    <row r="20" spans="1:5" ht="15.6" x14ac:dyDescent="0.3">
      <c r="A20" s="553"/>
      <c r="B20" s="101" t="s">
        <v>109</v>
      </c>
      <c r="C20" s="102"/>
      <c r="D20" s="102"/>
      <c r="E20" s="91"/>
    </row>
    <row r="21" spans="1:5" ht="15.6" x14ac:dyDescent="0.3">
      <c r="A21" s="553"/>
      <c r="B21" s="101" t="s">
        <v>110</v>
      </c>
      <c r="C21" s="102"/>
      <c r="D21" s="102"/>
      <c r="E21" s="91"/>
    </row>
    <row r="22" spans="1:5" ht="82.8" x14ac:dyDescent="0.3">
      <c r="A22" s="553"/>
      <c r="B22" s="101" t="s">
        <v>111</v>
      </c>
      <c r="C22" s="102"/>
      <c r="D22" s="102"/>
      <c r="E22" s="91"/>
    </row>
    <row r="23" spans="1:5" ht="55.2" x14ac:dyDescent="0.3">
      <c r="A23" s="553"/>
      <c r="B23" s="101" t="s">
        <v>112</v>
      </c>
      <c r="C23" s="102"/>
      <c r="D23" s="102"/>
      <c r="E23" s="91"/>
    </row>
    <row r="24" spans="1:5" ht="15.6" x14ac:dyDescent="0.3">
      <c r="A24" s="553"/>
      <c r="B24" s="101" t="s">
        <v>113</v>
      </c>
      <c r="C24" s="102"/>
      <c r="D24" s="102"/>
      <c r="E24" s="91"/>
    </row>
    <row r="25" spans="1:5" ht="27.6" x14ac:dyDescent="0.3">
      <c r="A25" s="553"/>
      <c r="B25" s="101" t="s">
        <v>114</v>
      </c>
      <c r="C25" s="102"/>
      <c r="D25" s="102"/>
      <c r="E25" s="91"/>
    </row>
    <row r="26" spans="1:5" ht="69" x14ac:dyDescent="0.3">
      <c r="A26" s="553"/>
      <c r="B26" s="104" t="s">
        <v>115</v>
      </c>
      <c r="C26" s="102"/>
      <c r="D26" s="102"/>
      <c r="E26" s="91"/>
    </row>
    <row r="27" spans="1:5" ht="15.6" x14ac:dyDescent="0.3">
      <c r="A27" s="553"/>
      <c r="B27" s="105" t="s">
        <v>116</v>
      </c>
      <c r="C27" s="106" t="str">
        <f>IF(C29&gt;0,"IGEN","")</f>
        <v/>
      </c>
      <c r="D27" s="130" t="str">
        <f>IF(C27="IGEN"," ","NEM")</f>
        <v>NEM</v>
      </c>
      <c r="E27" s="91"/>
    </row>
    <row r="28" spans="1:5" ht="15.6" x14ac:dyDescent="0.3">
      <c r="A28" s="553"/>
      <c r="B28" s="107" t="s">
        <v>117</v>
      </c>
      <c r="C28" s="108" t="s">
        <v>106</v>
      </c>
      <c r="D28" s="109" t="s">
        <v>107</v>
      </c>
      <c r="E28" s="91"/>
    </row>
    <row r="29" spans="1:5" ht="16.2" thickBot="1" x14ac:dyDescent="0.35">
      <c r="A29" s="553"/>
      <c r="B29" s="110" t="s">
        <v>118</v>
      </c>
      <c r="C29" s="111">
        <f>COUNTA(C20:C26)</f>
        <v>0</v>
      </c>
      <c r="D29" s="112">
        <f>COUNTA(D20:D26)</f>
        <v>0</v>
      </c>
      <c r="E29" s="91"/>
    </row>
    <row r="30" spans="1:5" ht="16.2" thickBot="1" x14ac:dyDescent="0.35">
      <c r="A30" s="553"/>
      <c r="B30" s="96" t="s">
        <v>102</v>
      </c>
      <c r="C30" s="96" t="s">
        <v>103</v>
      </c>
      <c r="D30" s="96" t="s">
        <v>104</v>
      </c>
      <c r="E30" s="91"/>
    </row>
    <row r="31" spans="1:5" ht="15.6" x14ac:dyDescent="0.3">
      <c r="A31" s="553"/>
      <c r="B31" s="115" t="s">
        <v>119</v>
      </c>
      <c r="C31" s="116" t="s">
        <v>120</v>
      </c>
      <c r="D31" s="117" t="s">
        <v>121</v>
      </c>
      <c r="E31" s="91"/>
    </row>
    <row r="32" spans="1:5" ht="31.2" x14ac:dyDescent="0.3">
      <c r="A32" s="553"/>
      <c r="B32" s="163" t="s">
        <v>733</v>
      </c>
      <c r="C32" s="578" t="s">
        <v>108</v>
      </c>
      <c r="D32" s="579"/>
      <c r="E32" s="91"/>
    </row>
    <row r="33" spans="1:5" ht="31.2" x14ac:dyDescent="0.3">
      <c r="A33" s="553"/>
      <c r="B33" s="164" t="s">
        <v>236</v>
      </c>
      <c r="C33" s="580"/>
      <c r="D33" s="581"/>
      <c r="E33" s="91"/>
    </row>
    <row r="34" spans="1:5" ht="41.4" x14ac:dyDescent="0.3">
      <c r="A34" s="553"/>
      <c r="B34" s="101" t="s">
        <v>237</v>
      </c>
      <c r="C34" s="102"/>
      <c r="D34" s="102"/>
      <c r="E34" s="91"/>
    </row>
    <row r="35" spans="1:5" ht="15.6" x14ac:dyDescent="0.3">
      <c r="A35" s="553"/>
      <c r="B35" s="101" t="s">
        <v>238</v>
      </c>
      <c r="C35" s="102"/>
      <c r="D35" s="102"/>
      <c r="E35" s="91"/>
    </row>
    <row r="36" spans="1:5" ht="27.6" x14ac:dyDescent="0.3">
      <c r="A36" s="553"/>
      <c r="B36" s="101" t="s">
        <v>239</v>
      </c>
      <c r="C36" s="102"/>
      <c r="D36" s="102"/>
      <c r="E36" s="91"/>
    </row>
    <row r="37" spans="1:5" ht="55.2" x14ac:dyDescent="0.3">
      <c r="A37" s="553"/>
      <c r="B37" s="104" t="s">
        <v>240</v>
      </c>
      <c r="C37" s="102"/>
      <c r="D37" s="102"/>
      <c r="E37" s="91"/>
    </row>
    <row r="38" spans="1:5" ht="31.2" x14ac:dyDescent="0.3">
      <c r="A38" s="553"/>
      <c r="B38" s="166" t="s">
        <v>241</v>
      </c>
      <c r="C38" s="167"/>
      <c r="D38" s="168"/>
      <c r="E38" s="91"/>
    </row>
    <row r="39" spans="1:5" ht="15.6" x14ac:dyDescent="0.3">
      <c r="A39" s="553"/>
      <c r="B39" s="104" t="s">
        <v>242</v>
      </c>
      <c r="C39" s="102"/>
      <c r="D39" s="102"/>
      <c r="E39" s="91"/>
    </row>
    <row r="40" spans="1:5" ht="15.6" x14ac:dyDescent="0.3">
      <c r="A40" s="553"/>
      <c r="B40" s="104" t="s">
        <v>243</v>
      </c>
      <c r="C40" s="102"/>
      <c r="D40" s="102"/>
      <c r="E40" s="91"/>
    </row>
    <row r="41" spans="1:5" ht="41.4" x14ac:dyDescent="0.3">
      <c r="A41" s="553"/>
      <c r="B41" s="104" t="s">
        <v>244</v>
      </c>
      <c r="C41" s="102"/>
      <c r="D41" s="102"/>
      <c r="E41" s="91"/>
    </row>
    <row r="42" spans="1:5" ht="15.6" x14ac:dyDescent="0.3">
      <c r="A42" s="553"/>
      <c r="B42" s="104" t="s">
        <v>245</v>
      </c>
      <c r="C42" s="102"/>
      <c r="D42" s="102"/>
      <c r="E42" s="91"/>
    </row>
    <row r="43" spans="1:5" ht="41.4" x14ac:dyDescent="0.3">
      <c r="A43" s="553"/>
      <c r="B43" s="104" t="s">
        <v>246</v>
      </c>
      <c r="C43" s="102"/>
      <c r="D43" s="102"/>
      <c r="E43" s="91"/>
    </row>
    <row r="44" spans="1:5" ht="27.6" x14ac:dyDescent="0.3">
      <c r="A44" s="553"/>
      <c r="B44" s="104" t="s">
        <v>247</v>
      </c>
      <c r="C44" s="102"/>
      <c r="D44" s="102"/>
      <c r="E44" s="91"/>
    </row>
    <row r="45" spans="1:5" ht="27.6" x14ac:dyDescent="0.3">
      <c r="A45" s="553"/>
      <c r="B45" s="104" t="s">
        <v>248</v>
      </c>
      <c r="C45" s="102"/>
      <c r="D45" s="102"/>
      <c r="E45" s="91"/>
    </row>
    <row r="46" spans="1:5" ht="27.6" x14ac:dyDescent="0.3">
      <c r="A46" s="553"/>
      <c r="B46" s="104" t="s">
        <v>249</v>
      </c>
      <c r="C46" s="102"/>
      <c r="D46" s="102"/>
      <c r="E46" s="91"/>
    </row>
    <row r="47" spans="1:5" ht="41.4" x14ac:dyDescent="0.3">
      <c r="A47" s="553"/>
      <c r="B47" s="104" t="s">
        <v>250</v>
      </c>
      <c r="C47" s="102"/>
      <c r="D47" s="102"/>
      <c r="E47" s="91"/>
    </row>
    <row r="48" spans="1:5" ht="41.4" x14ac:dyDescent="0.3">
      <c r="A48" s="553"/>
      <c r="B48" s="104" t="s">
        <v>251</v>
      </c>
      <c r="C48" s="102"/>
      <c r="D48" s="102"/>
      <c r="E48" s="91"/>
    </row>
    <row r="49" spans="1:5" ht="15.6" x14ac:dyDescent="0.3">
      <c r="A49" s="553"/>
      <c r="B49" s="104" t="s">
        <v>252</v>
      </c>
      <c r="C49" s="102"/>
      <c r="D49" s="102"/>
      <c r="E49" s="91"/>
    </row>
    <row r="50" spans="1:5" ht="41.4" x14ac:dyDescent="0.3">
      <c r="A50" s="553"/>
      <c r="B50" s="104" t="s">
        <v>253</v>
      </c>
      <c r="C50" s="102"/>
      <c r="D50" s="102"/>
      <c r="E50" s="91"/>
    </row>
    <row r="51" spans="1:5" ht="27.6" x14ac:dyDescent="0.3">
      <c r="A51" s="553"/>
      <c r="B51" s="104" t="s">
        <v>254</v>
      </c>
      <c r="C51" s="102"/>
      <c r="D51" s="102"/>
      <c r="E51" s="91"/>
    </row>
    <row r="52" spans="1:5" ht="55.2" x14ac:dyDescent="0.3">
      <c r="A52" s="553"/>
      <c r="B52" s="104" t="s">
        <v>255</v>
      </c>
      <c r="C52" s="102"/>
      <c r="D52" s="102"/>
      <c r="E52" s="91"/>
    </row>
    <row r="53" spans="1:5" ht="31.2" x14ac:dyDescent="0.3">
      <c r="A53" s="553"/>
      <c r="B53" s="166" t="s">
        <v>256</v>
      </c>
      <c r="C53" s="167"/>
      <c r="D53" s="168"/>
      <c r="E53" s="91"/>
    </row>
    <row r="54" spans="1:5" ht="41.4" x14ac:dyDescent="0.3">
      <c r="A54" s="553"/>
      <c r="B54" s="104" t="s">
        <v>257</v>
      </c>
      <c r="C54" s="102"/>
      <c r="D54" s="102"/>
      <c r="E54" s="91"/>
    </row>
    <row r="55" spans="1:5" ht="41.4" x14ac:dyDescent="0.3">
      <c r="A55" s="553"/>
      <c r="B55" s="104" t="s">
        <v>258</v>
      </c>
      <c r="C55" s="102"/>
      <c r="D55" s="102"/>
      <c r="E55" s="91"/>
    </row>
    <row r="56" spans="1:5" ht="15.6" x14ac:dyDescent="0.3">
      <c r="A56" s="553"/>
      <c r="B56" s="166" t="s">
        <v>259</v>
      </c>
      <c r="C56" s="167"/>
      <c r="D56" s="168"/>
      <c r="E56" s="91"/>
    </row>
    <row r="57" spans="1:5" ht="27.6" x14ac:dyDescent="0.3">
      <c r="A57" s="553"/>
      <c r="B57" s="104" t="s">
        <v>260</v>
      </c>
      <c r="C57" s="102"/>
      <c r="D57" s="102"/>
      <c r="E57" s="91"/>
    </row>
    <row r="58" spans="1:5" ht="27.6" x14ac:dyDescent="0.3">
      <c r="A58" s="553"/>
      <c r="B58" s="104" t="s">
        <v>261</v>
      </c>
      <c r="C58" s="102"/>
      <c r="D58" s="102"/>
      <c r="E58" s="91"/>
    </row>
    <row r="59" spans="1:5" ht="27.6" x14ac:dyDescent="0.3">
      <c r="A59" s="553"/>
      <c r="B59" s="104" t="s">
        <v>262</v>
      </c>
      <c r="C59" s="102"/>
      <c r="D59" s="102"/>
      <c r="E59" s="91"/>
    </row>
    <row r="60" spans="1:5" ht="27.6" x14ac:dyDescent="0.3">
      <c r="A60" s="553"/>
      <c r="B60" s="121" t="s">
        <v>574</v>
      </c>
      <c r="C60" s="102"/>
      <c r="D60" s="102"/>
      <c r="E60" s="91"/>
    </row>
    <row r="61" spans="1:5" ht="15.6" x14ac:dyDescent="0.3">
      <c r="A61" s="553"/>
      <c r="B61" s="105" t="s">
        <v>116</v>
      </c>
      <c r="C61" s="129"/>
      <c r="D61" s="130" t="str">
        <f>IF(D63&gt;0,"KOCKÁZATOS","")</f>
        <v/>
      </c>
      <c r="E61" s="91"/>
    </row>
    <row r="62" spans="1:5" ht="15.6" x14ac:dyDescent="0.3">
      <c r="A62" s="553"/>
      <c r="B62" s="107" t="s">
        <v>117</v>
      </c>
      <c r="C62" s="108" t="s">
        <v>129</v>
      </c>
      <c r="D62" s="109" t="s">
        <v>121</v>
      </c>
      <c r="E62" s="91"/>
    </row>
    <row r="63" spans="1:5" ht="16.2" thickBot="1" x14ac:dyDescent="0.35">
      <c r="A63" s="553"/>
      <c r="B63" s="110" t="s">
        <v>118</v>
      </c>
      <c r="C63" s="111">
        <f>COUNTA(C34:C60)</f>
        <v>0</v>
      </c>
      <c r="D63" s="112">
        <f>COUNTA(D34:D60)</f>
        <v>0</v>
      </c>
      <c r="E63" s="91"/>
    </row>
    <row r="64" spans="1:5" ht="16.2" thickBot="1" x14ac:dyDescent="0.35">
      <c r="A64" s="553"/>
      <c r="B64" s="96" t="s">
        <v>102</v>
      </c>
      <c r="C64" s="96" t="s">
        <v>103</v>
      </c>
      <c r="D64" s="96" t="s">
        <v>104</v>
      </c>
      <c r="E64" s="91"/>
    </row>
    <row r="65" spans="1:6" ht="20.25" customHeight="1" x14ac:dyDescent="0.3">
      <c r="A65" s="553"/>
      <c r="B65" s="169" t="s">
        <v>130</v>
      </c>
      <c r="C65" s="116" t="s">
        <v>120</v>
      </c>
      <c r="D65" s="117" t="s">
        <v>121</v>
      </c>
      <c r="E65" s="91"/>
    </row>
    <row r="66" spans="1:6" ht="58.5" customHeight="1" x14ac:dyDescent="0.3">
      <c r="A66" s="553"/>
      <c r="B66" s="118" t="s">
        <v>712</v>
      </c>
      <c r="C66" s="527" t="s">
        <v>108</v>
      </c>
      <c r="D66" s="528"/>
      <c r="E66" s="91"/>
    </row>
    <row r="67" spans="1:6" ht="113.25" customHeight="1" x14ac:dyDescent="0.3">
      <c r="A67" s="553"/>
      <c r="B67" s="126" t="s">
        <v>713</v>
      </c>
      <c r="C67" s="102"/>
      <c r="D67" s="102"/>
      <c r="E67" s="91"/>
    </row>
    <row r="68" spans="1:6" ht="27.6" x14ac:dyDescent="0.3">
      <c r="A68" s="553"/>
      <c r="B68" s="126" t="s">
        <v>131</v>
      </c>
      <c r="C68" s="127"/>
      <c r="D68" s="128"/>
      <c r="E68" s="91"/>
      <c r="F68" s="386" t="s">
        <v>731</v>
      </c>
    </row>
    <row r="69" spans="1:6" ht="27.6" x14ac:dyDescent="0.3">
      <c r="A69" s="553"/>
      <c r="B69" s="126" t="s">
        <v>723</v>
      </c>
      <c r="C69" s="102"/>
      <c r="D69" s="102"/>
      <c r="E69" s="91"/>
    </row>
    <row r="70" spans="1:6" ht="27.6" x14ac:dyDescent="0.3">
      <c r="A70" s="553"/>
      <c r="B70" s="126" t="s">
        <v>724</v>
      </c>
      <c r="C70" s="102"/>
      <c r="D70" s="102"/>
      <c r="E70" s="91"/>
    </row>
    <row r="71" spans="1:6" ht="15.6" x14ac:dyDescent="0.3">
      <c r="A71" s="553"/>
      <c r="B71" s="126" t="s">
        <v>725</v>
      </c>
      <c r="C71" s="102"/>
      <c r="D71" s="102"/>
      <c r="E71" s="91"/>
    </row>
    <row r="72" spans="1:6" ht="27.6" x14ac:dyDescent="0.3">
      <c r="A72" s="553"/>
      <c r="B72" s="126" t="s">
        <v>726</v>
      </c>
      <c r="C72" s="102"/>
      <c r="D72" s="102"/>
      <c r="E72" s="91"/>
    </row>
    <row r="73" spans="1:6" ht="27.6" x14ac:dyDescent="0.3">
      <c r="A73" s="553"/>
      <c r="B73" s="126" t="s">
        <v>728</v>
      </c>
      <c r="C73" s="102"/>
      <c r="D73" s="102"/>
      <c r="E73" s="91"/>
    </row>
    <row r="74" spans="1:6" ht="15.6" x14ac:dyDescent="0.3">
      <c r="A74" s="553"/>
      <c r="B74" s="126" t="s">
        <v>727</v>
      </c>
      <c r="C74" s="102"/>
      <c r="D74" s="102"/>
      <c r="E74" s="91"/>
    </row>
    <row r="75" spans="1:6" ht="27.6" x14ac:dyDescent="0.3">
      <c r="A75" s="553"/>
      <c r="B75" s="126" t="s">
        <v>729</v>
      </c>
      <c r="C75" s="102"/>
      <c r="D75" s="102"/>
      <c r="E75" s="91"/>
    </row>
    <row r="76" spans="1:6" ht="41.4" x14ac:dyDescent="0.3">
      <c r="A76" s="553"/>
      <c r="B76" s="126" t="s">
        <v>730</v>
      </c>
      <c r="C76" s="102"/>
      <c r="D76" s="102"/>
      <c r="E76" s="91"/>
    </row>
    <row r="77" spans="1:6" ht="27.6" x14ac:dyDescent="0.3">
      <c r="A77" s="553"/>
      <c r="B77" s="443" t="s">
        <v>714</v>
      </c>
      <c r="C77" s="102"/>
      <c r="D77" s="102"/>
      <c r="E77" s="91"/>
      <c r="F77" s="386" t="s">
        <v>666</v>
      </c>
    </row>
    <row r="78" spans="1:6" ht="69" x14ac:dyDescent="0.3">
      <c r="A78" s="553"/>
      <c r="B78" s="443" t="s">
        <v>715</v>
      </c>
      <c r="C78" s="102"/>
      <c r="D78" s="102"/>
      <c r="E78" s="91"/>
    </row>
    <row r="79" spans="1:6" ht="41.4" x14ac:dyDescent="0.3">
      <c r="A79" s="553"/>
      <c r="B79" s="126" t="s">
        <v>716</v>
      </c>
      <c r="C79" s="127"/>
      <c r="D79" s="128"/>
      <c r="E79" s="91"/>
    </row>
    <row r="80" spans="1:6" ht="41.4" x14ac:dyDescent="0.3">
      <c r="A80" s="553"/>
      <c r="B80" s="443" t="s">
        <v>717</v>
      </c>
      <c r="C80" s="102"/>
      <c r="D80" s="102"/>
      <c r="E80" s="91"/>
    </row>
    <row r="81" spans="1:6" ht="27.6" x14ac:dyDescent="0.3">
      <c r="A81" s="553"/>
      <c r="B81" s="126" t="s">
        <v>718</v>
      </c>
      <c r="C81" s="102"/>
      <c r="D81" s="102"/>
      <c r="E81" s="91"/>
    </row>
    <row r="82" spans="1:6" ht="41.4" x14ac:dyDescent="0.3">
      <c r="A82" s="553"/>
      <c r="B82" s="443" t="s">
        <v>132</v>
      </c>
      <c r="C82" s="102"/>
      <c r="D82" s="102"/>
      <c r="E82" s="91"/>
    </row>
    <row r="83" spans="1:6" ht="41.4" x14ac:dyDescent="0.3">
      <c r="A83" s="553"/>
      <c r="B83" s="126" t="s">
        <v>719</v>
      </c>
      <c r="C83" s="102"/>
      <c r="D83" s="102"/>
      <c r="E83" s="91"/>
      <c r="F83" s="446" t="s">
        <v>731</v>
      </c>
    </row>
    <row r="84" spans="1:6" ht="41.4" x14ac:dyDescent="0.3">
      <c r="A84" s="553"/>
      <c r="B84" s="126" t="s">
        <v>720</v>
      </c>
      <c r="C84" s="102"/>
      <c r="D84" s="102"/>
      <c r="E84" s="91"/>
      <c r="F84" s="446" t="s">
        <v>731</v>
      </c>
    </row>
    <row r="85" spans="1:6" ht="41.4" x14ac:dyDescent="0.3">
      <c r="A85" s="553"/>
      <c r="B85" s="126" t="s">
        <v>721</v>
      </c>
      <c r="C85" s="102"/>
      <c r="D85" s="102"/>
      <c r="E85" s="91"/>
      <c r="F85" s="446" t="s">
        <v>731</v>
      </c>
    </row>
    <row r="86" spans="1:6" ht="27.6" x14ac:dyDescent="0.3">
      <c r="A86" s="553"/>
      <c r="B86" s="126" t="s">
        <v>133</v>
      </c>
      <c r="C86" s="102"/>
      <c r="D86" s="102"/>
      <c r="E86" s="91"/>
    </row>
    <row r="87" spans="1:6" ht="41.4" x14ac:dyDescent="0.3">
      <c r="A87" s="553"/>
      <c r="B87" s="126" t="s">
        <v>134</v>
      </c>
      <c r="C87" s="102"/>
      <c r="D87" s="102"/>
      <c r="E87" s="91"/>
    </row>
    <row r="88" spans="1:6" ht="32.25" customHeight="1" x14ac:dyDescent="0.3">
      <c r="A88" s="553"/>
      <c r="B88" s="126" t="s">
        <v>616</v>
      </c>
      <c r="C88" s="102"/>
      <c r="D88" s="102"/>
      <c r="E88" s="91"/>
    </row>
    <row r="89" spans="1:6" ht="45.75" customHeight="1" x14ac:dyDescent="0.3">
      <c r="A89" s="553"/>
      <c r="B89" s="126" t="s">
        <v>722</v>
      </c>
      <c r="C89" s="102"/>
      <c r="D89" s="102"/>
      <c r="E89" s="91"/>
      <c r="F89" s="386"/>
    </row>
    <row r="90" spans="1:6" ht="52.5" customHeight="1" x14ac:dyDescent="0.3">
      <c r="A90" s="553"/>
      <c r="B90" s="126" t="s">
        <v>732</v>
      </c>
      <c r="C90" s="102"/>
      <c r="D90" s="102"/>
      <c r="E90" s="91"/>
    </row>
    <row r="91" spans="1:6" ht="15.6" x14ac:dyDescent="0.3">
      <c r="A91" s="553"/>
      <c r="B91" s="105" t="s">
        <v>116</v>
      </c>
      <c r="C91" s="129"/>
      <c r="D91" s="130" t="str">
        <f>IF(D93&gt;0,"KOCKÁZATOS","")</f>
        <v/>
      </c>
      <c r="E91" s="91"/>
    </row>
    <row r="92" spans="1:6" ht="15.6" x14ac:dyDescent="0.3">
      <c r="A92" s="553"/>
      <c r="B92" s="107" t="s">
        <v>117</v>
      </c>
      <c r="C92" s="108" t="s">
        <v>129</v>
      </c>
      <c r="D92" s="109" t="s">
        <v>121</v>
      </c>
      <c r="E92" s="91"/>
    </row>
    <row r="93" spans="1:6" ht="16.2" thickBot="1" x14ac:dyDescent="0.35">
      <c r="A93" s="553"/>
      <c r="B93" s="110" t="s">
        <v>118</v>
      </c>
      <c r="C93" s="111">
        <f>COUNTA(C67:C90)</f>
        <v>0</v>
      </c>
      <c r="D93" s="112">
        <f>COUNTA(D67:D90)</f>
        <v>0</v>
      </c>
      <c r="E93" s="91"/>
    </row>
    <row r="94" spans="1:6" ht="16.2" thickBot="1" x14ac:dyDescent="0.35">
      <c r="A94" s="553"/>
      <c r="B94" s="96" t="s">
        <v>102</v>
      </c>
      <c r="C94" s="96" t="s">
        <v>103</v>
      </c>
      <c r="D94" s="96" t="s">
        <v>104</v>
      </c>
      <c r="E94" s="91"/>
    </row>
    <row r="95" spans="1:6" ht="46.8" x14ac:dyDescent="0.3">
      <c r="A95" s="553"/>
      <c r="B95" s="170" t="s">
        <v>263</v>
      </c>
      <c r="C95" s="116" t="s">
        <v>92</v>
      </c>
      <c r="D95" s="117" t="s">
        <v>93</v>
      </c>
      <c r="E95" s="91"/>
    </row>
    <row r="96" spans="1:6" ht="52.5" customHeight="1" x14ac:dyDescent="0.3">
      <c r="A96" s="553"/>
      <c r="B96" s="166" t="s">
        <v>734</v>
      </c>
      <c r="C96" s="578" t="s">
        <v>108</v>
      </c>
      <c r="D96" s="579"/>
      <c r="E96" s="91"/>
    </row>
    <row r="97" spans="1:6" ht="62.4" x14ac:dyDescent="0.3">
      <c r="A97" s="553"/>
      <c r="B97" s="165" t="s">
        <v>264</v>
      </c>
      <c r="C97" s="171"/>
      <c r="D97" s="172"/>
      <c r="E97" s="91"/>
    </row>
    <row r="98" spans="1:6" ht="78" x14ac:dyDescent="0.3">
      <c r="A98" s="553"/>
      <c r="B98" s="165" t="s">
        <v>265</v>
      </c>
      <c r="C98" s="173"/>
      <c r="D98" s="174"/>
      <c r="E98" s="91"/>
    </row>
    <row r="99" spans="1:6" ht="62.4" x14ac:dyDescent="0.3">
      <c r="A99" s="553"/>
      <c r="B99" s="165" t="s">
        <v>266</v>
      </c>
      <c r="C99" s="173"/>
      <c r="D99" s="174"/>
      <c r="E99" s="91"/>
    </row>
    <row r="100" spans="1:6" ht="109.2" x14ac:dyDescent="0.3">
      <c r="A100" s="553"/>
      <c r="B100" s="165" t="s">
        <v>267</v>
      </c>
      <c r="C100" s="173"/>
      <c r="D100" s="174"/>
      <c r="E100" s="91"/>
    </row>
    <row r="101" spans="1:6" ht="62.4" x14ac:dyDescent="0.3">
      <c r="A101" s="553"/>
      <c r="B101" s="165" t="s">
        <v>287</v>
      </c>
      <c r="C101" s="173"/>
      <c r="D101" s="433"/>
      <c r="E101" s="91"/>
    </row>
    <row r="102" spans="1:6" ht="115.5" customHeight="1" x14ac:dyDescent="0.3">
      <c r="A102" s="553"/>
      <c r="B102" s="165" t="s">
        <v>268</v>
      </c>
      <c r="C102" s="173"/>
      <c r="D102" s="174"/>
      <c r="E102" s="91"/>
    </row>
    <row r="103" spans="1:6" ht="31.2" x14ac:dyDescent="0.3">
      <c r="A103" s="553"/>
      <c r="B103" s="175" t="s">
        <v>269</v>
      </c>
      <c r="C103" s="176"/>
      <c r="D103" s="177"/>
      <c r="E103" s="91"/>
    </row>
    <row r="104" spans="1:6" ht="15.6" x14ac:dyDescent="0.3">
      <c r="A104" s="553"/>
      <c r="B104" s="165" t="s">
        <v>270</v>
      </c>
      <c r="C104" s="102"/>
      <c r="D104" s="103"/>
      <c r="E104" s="91"/>
      <c r="F104" s="178" t="s">
        <v>736</v>
      </c>
    </row>
    <row r="105" spans="1:6" ht="15.6" x14ac:dyDescent="0.3">
      <c r="A105" s="553"/>
      <c r="B105" s="165" t="s">
        <v>271</v>
      </c>
      <c r="C105" s="102"/>
      <c r="D105" s="103"/>
      <c r="E105" s="91"/>
      <c r="F105" s="178" t="s">
        <v>737</v>
      </c>
    </row>
    <row r="106" spans="1:6" ht="15.6" x14ac:dyDescent="0.3">
      <c r="A106" s="553"/>
      <c r="B106" s="165" t="s">
        <v>272</v>
      </c>
      <c r="C106" s="102"/>
      <c r="D106" s="103"/>
      <c r="E106" s="91"/>
      <c r="F106" s="178" t="s">
        <v>738</v>
      </c>
    </row>
    <row r="107" spans="1:6" ht="15.6" x14ac:dyDescent="0.3">
      <c r="A107" s="553"/>
      <c r="B107" s="165" t="s">
        <v>273</v>
      </c>
      <c r="C107" s="102"/>
      <c r="D107" s="103"/>
      <c r="E107" s="91"/>
      <c r="F107" s="178" t="s">
        <v>739</v>
      </c>
    </row>
    <row r="108" spans="1:6" ht="15.6" x14ac:dyDescent="0.3">
      <c r="A108" s="553"/>
      <c r="B108" s="165" t="s">
        <v>274</v>
      </c>
      <c r="C108" s="102"/>
      <c r="D108" s="103"/>
      <c r="E108" s="91"/>
      <c r="F108" s="178" t="s">
        <v>740</v>
      </c>
    </row>
    <row r="109" spans="1:6" ht="15.6" x14ac:dyDescent="0.3">
      <c r="A109" s="553"/>
      <c r="B109" s="165" t="s">
        <v>275</v>
      </c>
      <c r="C109" s="102"/>
      <c r="D109" s="103"/>
      <c r="E109" s="91"/>
      <c r="F109" s="178" t="s">
        <v>741</v>
      </c>
    </row>
    <row r="110" spans="1:6" ht="15.6" x14ac:dyDescent="0.3">
      <c r="A110" s="553"/>
      <c r="B110" s="165" t="s">
        <v>276</v>
      </c>
      <c r="C110" s="102"/>
      <c r="D110" s="103"/>
      <c r="E110" s="91"/>
      <c r="F110" s="178" t="s">
        <v>743</v>
      </c>
    </row>
    <row r="111" spans="1:6" ht="15.6" x14ac:dyDescent="0.3">
      <c r="A111" s="553"/>
      <c r="B111" s="165" t="s">
        <v>277</v>
      </c>
      <c r="C111" s="102"/>
      <c r="D111" s="103"/>
      <c r="E111" s="91"/>
      <c r="F111" s="178" t="s">
        <v>745</v>
      </c>
    </row>
    <row r="112" spans="1:6" ht="15.6" x14ac:dyDescent="0.3">
      <c r="A112" s="553"/>
      <c r="B112" s="165" t="s">
        <v>278</v>
      </c>
      <c r="C112" s="102"/>
      <c r="D112" s="103"/>
      <c r="E112" s="91"/>
      <c r="F112" s="178" t="s">
        <v>747</v>
      </c>
    </row>
    <row r="113" spans="1:6" ht="31.2" x14ac:dyDescent="0.3">
      <c r="A113" s="553"/>
      <c r="B113" s="175" t="s">
        <v>279</v>
      </c>
      <c r="C113" s="167"/>
      <c r="D113" s="168"/>
      <c r="E113" s="91"/>
      <c r="F113" s="178"/>
    </row>
    <row r="114" spans="1:6" ht="15.6" x14ac:dyDescent="0.3">
      <c r="A114" s="553"/>
      <c r="B114" s="165" t="s">
        <v>280</v>
      </c>
      <c r="C114" s="102"/>
      <c r="D114" s="103"/>
      <c r="E114" s="91"/>
      <c r="F114" s="178" t="s">
        <v>749</v>
      </c>
    </row>
    <row r="115" spans="1:6" ht="15.6" x14ac:dyDescent="0.3">
      <c r="A115" s="553"/>
      <c r="B115" s="165" t="s">
        <v>281</v>
      </c>
      <c r="C115" s="102"/>
      <c r="D115" s="103"/>
      <c r="E115" s="91"/>
      <c r="F115" s="178" t="s">
        <v>751</v>
      </c>
    </row>
    <row r="116" spans="1:6" ht="15.6" x14ac:dyDescent="0.3">
      <c r="A116" s="553"/>
      <c r="B116" s="165" t="s">
        <v>282</v>
      </c>
      <c r="C116" s="102"/>
      <c r="D116" s="103"/>
      <c r="E116" s="91"/>
      <c r="F116" s="178" t="s">
        <v>753</v>
      </c>
    </row>
    <row r="117" spans="1:6" ht="15.6" x14ac:dyDescent="0.3">
      <c r="A117" s="553"/>
      <c r="B117" s="179" t="s">
        <v>283</v>
      </c>
      <c r="C117" s="102"/>
      <c r="D117" s="103"/>
      <c r="E117" s="91"/>
      <c r="F117" s="178" t="s">
        <v>755</v>
      </c>
    </row>
    <row r="118" spans="1:6" ht="27.6" x14ac:dyDescent="0.3">
      <c r="A118" s="553"/>
      <c r="B118" s="121" t="s">
        <v>284</v>
      </c>
      <c r="C118" s="102"/>
      <c r="D118" s="103"/>
      <c r="E118" s="91"/>
      <c r="F118" s="178"/>
    </row>
    <row r="119" spans="1:6" ht="15.6" x14ac:dyDescent="0.3">
      <c r="A119" s="553"/>
      <c r="B119" s="180" t="s">
        <v>116</v>
      </c>
      <c r="C119" s="106" t="str">
        <f>IF(C121&gt;0,"IGEN","")</f>
        <v/>
      </c>
      <c r="D119" s="130"/>
      <c r="E119" s="91"/>
    </row>
    <row r="120" spans="1:6" ht="15.6" x14ac:dyDescent="0.3">
      <c r="A120" s="553"/>
      <c r="B120" s="181" t="s">
        <v>285</v>
      </c>
      <c r="C120" s="182" t="s">
        <v>92</v>
      </c>
      <c r="D120" s="183" t="s">
        <v>93</v>
      </c>
      <c r="E120" s="91"/>
    </row>
    <row r="121" spans="1:6" ht="15.6" x14ac:dyDescent="0.3">
      <c r="A121" s="553"/>
      <c r="B121" s="184" t="s">
        <v>118</v>
      </c>
      <c r="C121" s="185">
        <f>COUNTA(C104:C118)</f>
        <v>0</v>
      </c>
      <c r="D121" s="186">
        <f>COUNTA(D104:D118)</f>
        <v>0</v>
      </c>
      <c r="E121" s="91"/>
    </row>
    <row r="122" spans="1:6" ht="16.2" thickBot="1" x14ac:dyDescent="0.35">
      <c r="A122" s="553"/>
      <c r="B122" s="187" t="s">
        <v>286</v>
      </c>
      <c r="C122" s="188" t="str">
        <f>IF(C121&gt;0,"VAN","")</f>
        <v/>
      </c>
      <c r="D122" s="189" t="str">
        <f>IF(C121=0,"NINCS","")</f>
        <v>NINCS</v>
      </c>
      <c r="E122" s="91"/>
    </row>
    <row r="123" spans="1:6" ht="15.6" x14ac:dyDescent="0.3">
      <c r="A123" s="553"/>
      <c r="B123" s="190"/>
      <c r="C123" s="162"/>
      <c r="D123" s="162"/>
      <c r="E123" s="91"/>
    </row>
    <row r="124" spans="1:6" ht="23.25" customHeight="1" thickBot="1" x14ac:dyDescent="0.35">
      <c r="A124" s="553"/>
      <c r="B124" s="131" t="s">
        <v>135</v>
      </c>
      <c r="C124" s="91"/>
      <c r="D124" s="91"/>
      <c r="E124" s="91"/>
    </row>
    <row r="125" spans="1:6" ht="51.75" customHeight="1" x14ac:dyDescent="0.3">
      <c r="A125" s="553"/>
      <c r="B125" s="529" t="str">
        <f>IF(E139=1,B138,IF(E139=2,B141,IF(E139=3,B144,"")))</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25" s="530" t="e">
        <f>IF(#REF!="alacsony kockázati kategória",1,IF(#REF!="normál kockázati kategória",2,IF(#REF!="magas kockázati kategória",3,4)))</f>
        <v>#REF!</v>
      </c>
      <c r="D125" s="531" t="e">
        <f>IF(A125="alacsony kockázati kategória",1,IF(#REF!="normál kockázati kategória",2,IF(#REF!="magas kockázati kategória",3,4)))</f>
        <v>#REF!</v>
      </c>
      <c r="E125" s="91"/>
    </row>
    <row r="126" spans="1:6" ht="29.25" customHeight="1" x14ac:dyDescent="0.3">
      <c r="A126" s="553"/>
      <c r="B126" s="582" t="str">
        <f>IF(E139=1,B139,IF(E139=2,B142,IF(E139=3,B145,"")))</f>
        <v>Normál kockázati kategória</v>
      </c>
      <c r="C126" s="583" t="e">
        <f>IF(#REF!="alacsony kockázati kategória",1,IF(#REF!="normál kockázati kategória",2,IF(#REF!="magas kockázati kategória",3,4)))</f>
        <v>#REF!</v>
      </c>
      <c r="D126" s="584" t="e">
        <f>IF(A126="alacsony kockázati kategória",1,IF(#REF!="normál kockázati kategória",2,IF(#REF!="magas kockázati kategória",3,4)))</f>
        <v>#REF!</v>
      </c>
      <c r="E126" s="91"/>
    </row>
    <row r="127" spans="1:6" ht="15" customHeight="1" x14ac:dyDescent="0.3">
      <c r="A127" s="553"/>
      <c r="B127" s="572" t="str">
        <f>IF(E139=1,B140,IF(E139=2,B143,IF(E139=3,B146,"")))</f>
        <v>Normál ügyfél-átvilágítás az Egységes szabályzat III. pontja szerint</v>
      </c>
      <c r="C127" s="573" t="e">
        <f>IF(#REF!="alacsony kockázati kategória",1,IF(#REF!="normál kockázati kategória",2,IF(#REF!="magas kockázati kategória",3,4)))</f>
        <v>#REF!</v>
      </c>
      <c r="D127" s="574" t="e">
        <f>IF(A127="alacsony kockázati kategória",1,IF(#REF!="normál kockázati kategória",2,IF(A130="magas kockázati kategória",3,4)))</f>
        <v>#REF!</v>
      </c>
      <c r="E127" s="91"/>
    </row>
    <row r="128" spans="1:6" ht="65.25" customHeight="1" x14ac:dyDescent="0.3">
      <c r="A128" s="553"/>
      <c r="B128" s="585" t="str">
        <f>B148</f>
        <v xml:space="preserve">Bejelentési kötelezettség Egységes szabályzat 56. pont:
A könyvvizsgáló szolgáltató vezetője, foglalkoztatottja és segítő családtagja pénzmosásra, terrorizmus finanszírozására, vagy dolog büntetendő cselekményből való származására utaló adat, tény, körülmény felmerülése esetén (IV. pont szerinti felmerülések) kötelesek a kijelölt személynek haladéktalanul bejelentést tenni.
</v>
      </c>
      <c r="C128" s="586"/>
      <c r="D128" s="587"/>
      <c r="E128" s="91"/>
    </row>
    <row r="129" spans="1:5" ht="23.25" customHeight="1" thickBot="1" x14ac:dyDescent="0.35">
      <c r="A129" s="553"/>
      <c r="B129" s="532" t="str">
        <f>IF(B147="BEJELENTÉSI KÖTELEZETTSÉG","BEJELENTÉSI KÖTELEZETTSÉG!","BEJELNETÉSI KÖTELEZETTSÉG NINCS")</f>
        <v>BEJELNETÉSI KÖTELEZETTSÉG NINCS</v>
      </c>
      <c r="C129" s="533" t="e">
        <f>IF(#REF!="alacsony kockázati kategória",1,IF(#REF!="normál kockázati kategória",2,IF(#REF!="magas kockázati kategória",3,4)))</f>
        <v>#REF!</v>
      </c>
      <c r="D129" s="534" t="e">
        <f>IF(A129="alacsony kockázati kategória",1,IF(#REF!="normál kockázati kategória",2,IF(A131="magas kockázati kategória",3,4)))</f>
        <v>#REF!</v>
      </c>
      <c r="E129" s="91"/>
    </row>
    <row r="130" spans="1:5" ht="23.25" customHeight="1" x14ac:dyDescent="0.3">
      <c r="A130" s="553"/>
      <c r="B130" s="538" t="str">
        <f>IF(E139=3,"Kockázati tényező leírása...","")</f>
        <v/>
      </c>
      <c r="C130" s="538"/>
      <c r="D130" s="538"/>
      <c r="E130" s="91"/>
    </row>
    <row r="131" spans="1:5" ht="23.25" customHeight="1" x14ac:dyDescent="0.3">
      <c r="A131" s="553"/>
      <c r="B131" s="539" t="str">
        <f>IF(E139=3,"Meghatározott körülmény leírása...","")</f>
        <v/>
      </c>
      <c r="C131" s="539"/>
      <c r="D131" s="539"/>
      <c r="E131" s="91"/>
    </row>
    <row r="132" spans="1:5" ht="23.25" customHeight="1" thickBot="1" x14ac:dyDescent="0.35">
      <c r="A132" s="553"/>
      <c r="B132" s="91"/>
      <c r="C132" s="132"/>
      <c r="D132" s="91"/>
      <c r="E132" s="91"/>
    </row>
    <row r="133" spans="1:5" ht="23.25" customHeight="1" x14ac:dyDescent="0.3">
      <c r="A133" s="553"/>
      <c r="B133" s="91"/>
      <c r="C133" s="133" t="s">
        <v>136</v>
      </c>
      <c r="D133" s="133"/>
      <c r="E133" s="91"/>
    </row>
    <row r="134" spans="1:5" ht="23.25" customHeight="1" x14ac:dyDescent="0.3">
      <c r="A134" s="553"/>
      <c r="B134" s="91"/>
      <c r="C134" s="133">
        <f>Alapa!C17</f>
        <v>0</v>
      </c>
      <c r="D134" s="133"/>
      <c r="E134" s="91"/>
    </row>
    <row r="137" spans="1:5" ht="12.6" thickBot="1" x14ac:dyDescent="0.3">
      <c r="B137" s="134" t="s">
        <v>575</v>
      </c>
    </row>
    <row r="138" spans="1:5" ht="54" customHeight="1" x14ac:dyDescent="0.25">
      <c r="B138" s="514" t="s">
        <v>632</v>
      </c>
      <c r="C138" s="515"/>
      <c r="D138" s="516"/>
    </row>
    <row r="139" spans="1:5" ht="17.399999999999999" x14ac:dyDescent="0.3">
      <c r="B139" s="517" t="str">
        <f>IF(AND(C29&gt;0,D63=0,D93=0,C121=0),"Alacsony kockázati kategória","")</f>
        <v/>
      </c>
      <c r="C139" s="518"/>
      <c r="D139" s="519"/>
      <c r="E139" s="5">
        <f>IF(B139="Alacsony kockázati kategória",1,IF(B142="Normál kockázati kategória",2,IF(B145="Magas kockázati kategória",3,4)))</f>
        <v>2</v>
      </c>
    </row>
    <row r="140" spans="1:5" ht="16.2" thickBot="1" x14ac:dyDescent="0.3">
      <c r="B140" s="520" t="str">
        <f>IF(B139="Alacsony kockázati kategória","Egyszerűsített ügyfél-átvilágítás az Egységes szabályzat VIII/1. pontja szerint","")</f>
        <v/>
      </c>
      <c r="C140" s="521"/>
      <c r="D140" s="522"/>
      <c r="E140" s="5">
        <f>IF(B140="Egyszerűsített ügyfél-átvilágítás az Egységes szabályzat VIII/1. pontja szerint",1,IF(B143="Normál ügyfél-átvilágítás az Egységes szabályzat III. pontja szerint",2,IF(B146="Fokozott ügyfél-átvilágítás az Egységes szabályzat VIII/2. pontja szerint",3,4)))</f>
        <v>2</v>
      </c>
    </row>
    <row r="141" spans="1:5" ht="51" customHeight="1" x14ac:dyDescent="0.25">
      <c r="B141" s="514" t="s">
        <v>633</v>
      </c>
      <c r="C141" s="515"/>
      <c r="D141" s="516"/>
    </row>
    <row r="142" spans="1:5" ht="17.399999999999999" x14ac:dyDescent="0.3">
      <c r="B142" s="517" t="str">
        <f>IF(AND(C29=0,D63=0,D93=0,C121=0),"Normál kockázati kategória","")</f>
        <v>Normál kockázati kategória</v>
      </c>
      <c r="C142" s="518"/>
      <c r="D142" s="519"/>
    </row>
    <row r="143" spans="1:5" ht="16.2" thickBot="1" x14ac:dyDescent="0.3">
      <c r="B143" s="511" t="str">
        <f>IF(B142="Normál kockázati kategória","Normál ügyfél-átvilágítás az Egységes szabályzat III. pontja szerint","")</f>
        <v>Normál ügyfél-átvilágítás az Egységes szabályzat III. pontja szerint</v>
      </c>
      <c r="C143" s="512"/>
      <c r="D143" s="513"/>
    </row>
    <row r="144" spans="1:5" ht="54.75" customHeight="1" x14ac:dyDescent="0.3">
      <c r="B144" s="505" t="s">
        <v>634</v>
      </c>
      <c r="C144" s="506"/>
      <c r="D144" s="507"/>
    </row>
    <row r="145" spans="2:4" ht="17.399999999999999" x14ac:dyDescent="0.3">
      <c r="B145" s="508" t="str">
        <f>IF(OR(D63&gt;0,D93&gt;0,C121&gt;0),"Magas kockázati kategória","")</f>
        <v/>
      </c>
      <c r="C145" s="509"/>
      <c r="D145" s="510"/>
    </row>
    <row r="146" spans="2:4" ht="17.25" customHeight="1" x14ac:dyDescent="0.25">
      <c r="B146" s="520" t="str">
        <f>IF(B145="Magas kockázati kategória","Fokozott ügyfél-átvilágítás az Egységes szabályzat VIII/2. pontja szerint","")</f>
        <v/>
      </c>
      <c r="C146" s="521"/>
      <c r="D146" s="522"/>
    </row>
    <row r="147" spans="2:4" ht="31.5" customHeight="1" x14ac:dyDescent="0.3">
      <c r="B147" s="508" t="str">
        <f>IF(C121&gt;0,"BEJELENTÉSI KÖTELEZETTSÉG","")</f>
        <v/>
      </c>
      <c r="C147" s="509" t="str">
        <f>IF(C146&gt;0,"VAN","")</f>
        <v/>
      </c>
      <c r="D147" s="510" t="str">
        <f>IF(D146&gt;0,"VAN","")</f>
        <v/>
      </c>
    </row>
    <row r="148" spans="2:4" ht="80.25" customHeight="1" thickBot="1" x14ac:dyDescent="0.3">
      <c r="B148" s="575" t="s">
        <v>648</v>
      </c>
      <c r="C148" s="576"/>
      <c r="D148" s="577"/>
    </row>
    <row r="149" spans="2:4" ht="60.75" customHeight="1" x14ac:dyDescent="0.25">
      <c r="B149" s="191"/>
      <c r="C149" s="191"/>
      <c r="D149" s="191"/>
    </row>
    <row r="150" spans="2:4" ht="55.2" x14ac:dyDescent="0.25">
      <c r="B150" s="192" t="s">
        <v>287</v>
      </c>
    </row>
    <row r="151" spans="2:4" ht="13.8" x14ac:dyDescent="0.25">
      <c r="B151" s="192"/>
    </row>
    <row r="152" spans="2:4" ht="27.6" x14ac:dyDescent="0.25">
      <c r="B152" s="192" t="s">
        <v>288</v>
      </c>
    </row>
    <row r="153" spans="2:4" ht="13.8" x14ac:dyDescent="0.25">
      <c r="B153" s="192"/>
    </row>
    <row r="154" spans="2:4" ht="138.6" x14ac:dyDescent="0.25">
      <c r="B154" s="193" t="s">
        <v>289</v>
      </c>
      <c r="C154" s="194" t="s">
        <v>735</v>
      </c>
    </row>
    <row r="155" spans="2:4" ht="13.8" x14ac:dyDescent="0.25">
      <c r="B155" s="192"/>
    </row>
    <row r="156" spans="2:4" ht="193.8" x14ac:dyDescent="0.25">
      <c r="B156" s="193" t="s">
        <v>290</v>
      </c>
      <c r="C156" s="195" t="s">
        <v>300</v>
      </c>
    </row>
    <row r="157" spans="2:4" ht="13.8" x14ac:dyDescent="0.25">
      <c r="B157" s="192"/>
    </row>
    <row r="158" spans="2:4" ht="111" x14ac:dyDescent="0.25">
      <c r="B158" s="193" t="s">
        <v>291</v>
      </c>
      <c r="C158" s="195" t="s">
        <v>302</v>
      </c>
    </row>
    <row r="159" spans="2:4" ht="13.8" x14ac:dyDescent="0.25">
      <c r="B159" s="192"/>
    </row>
    <row r="160" spans="2:4" ht="221.4" x14ac:dyDescent="0.25">
      <c r="B160" s="193" t="s">
        <v>292</v>
      </c>
      <c r="C160" s="195" t="s">
        <v>304</v>
      </c>
    </row>
    <row r="161" spans="2:3" ht="13.8" x14ac:dyDescent="0.25">
      <c r="B161" s="192"/>
    </row>
    <row r="162" spans="2:3" ht="97.2" x14ac:dyDescent="0.25">
      <c r="B162" s="193" t="s">
        <v>293</v>
      </c>
      <c r="C162" s="195" t="s">
        <v>649</v>
      </c>
    </row>
    <row r="163" spans="2:3" ht="14.4" x14ac:dyDescent="0.25">
      <c r="B163" s="192"/>
      <c r="C163" s="195"/>
    </row>
    <row r="164" spans="2:3" ht="124.8" x14ac:dyDescent="0.25">
      <c r="B164" s="193" t="s">
        <v>294</v>
      </c>
      <c r="C164" s="195" t="s">
        <v>742</v>
      </c>
    </row>
    <row r="165" spans="2:3" ht="14.4" x14ac:dyDescent="0.25">
      <c r="B165" s="192"/>
      <c r="C165" s="195"/>
    </row>
    <row r="166" spans="2:3" ht="166.2" x14ac:dyDescent="0.25">
      <c r="B166" s="193" t="s">
        <v>295</v>
      </c>
      <c r="C166" s="195" t="s">
        <v>744</v>
      </c>
    </row>
    <row r="167" spans="2:3" ht="14.4" x14ac:dyDescent="0.25">
      <c r="B167" s="192"/>
      <c r="C167" s="195"/>
    </row>
    <row r="168" spans="2:3" ht="83.4" x14ac:dyDescent="0.25">
      <c r="B168" s="193" t="s">
        <v>296</v>
      </c>
      <c r="C168" s="195" t="s">
        <v>746</v>
      </c>
    </row>
    <row r="169" spans="2:3" ht="14.4" x14ac:dyDescent="0.25">
      <c r="B169" s="192"/>
      <c r="C169" s="195"/>
    </row>
    <row r="170" spans="2:3" ht="97.2" x14ac:dyDescent="0.25">
      <c r="B170" s="193" t="s">
        <v>297</v>
      </c>
      <c r="C170" s="195" t="s">
        <v>748</v>
      </c>
    </row>
    <row r="171" spans="2:3" ht="14.4" x14ac:dyDescent="0.25">
      <c r="B171" s="192"/>
      <c r="C171" s="195"/>
    </row>
    <row r="172" spans="2:3" ht="97.2" x14ac:dyDescent="0.25">
      <c r="B172" s="193" t="s">
        <v>298</v>
      </c>
      <c r="C172" s="195" t="s">
        <v>750</v>
      </c>
    </row>
    <row r="173" spans="2:3" ht="14.4" x14ac:dyDescent="0.25">
      <c r="B173" s="193"/>
      <c r="C173" s="195"/>
    </row>
    <row r="174" spans="2:3" ht="83.4" x14ac:dyDescent="0.25">
      <c r="B174" s="193" t="s">
        <v>299</v>
      </c>
      <c r="C174" s="195" t="s">
        <v>752</v>
      </c>
    </row>
    <row r="175" spans="2:3" ht="14.4" x14ac:dyDescent="0.25">
      <c r="B175" s="192"/>
      <c r="C175" s="195"/>
    </row>
    <row r="176" spans="2:3" ht="42" x14ac:dyDescent="0.25">
      <c r="B176" s="193" t="s">
        <v>301</v>
      </c>
      <c r="C176" s="195" t="s">
        <v>754</v>
      </c>
    </row>
    <row r="177" spans="2:3" ht="14.4" x14ac:dyDescent="0.25">
      <c r="B177" s="192"/>
      <c r="C177" s="195"/>
    </row>
    <row r="178" spans="2:3" ht="83.4" x14ac:dyDescent="0.25">
      <c r="B178" s="193" t="s">
        <v>303</v>
      </c>
      <c r="C178" s="195" t="s">
        <v>756</v>
      </c>
    </row>
    <row r="180" spans="2:3" ht="12.75" customHeight="1" x14ac:dyDescent="0.25"/>
  </sheetData>
  <mergeCells count="27">
    <mergeCell ref="B3:E3"/>
    <mergeCell ref="B140:D140"/>
    <mergeCell ref="A4:A134"/>
    <mergeCell ref="B8:D8"/>
    <mergeCell ref="B9:D9"/>
    <mergeCell ref="B10:D10"/>
    <mergeCell ref="C19:D19"/>
    <mergeCell ref="C32:D33"/>
    <mergeCell ref="C66:D66"/>
    <mergeCell ref="C96:D96"/>
    <mergeCell ref="B125:D125"/>
    <mergeCell ref="B126:D126"/>
    <mergeCell ref="B128:D128"/>
    <mergeCell ref="B129:D129"/>
    <mergeCell ref="B130:D130"/>
    <mergeCell ref="B138:D138"/>
    <mergeCell ref="B127:D127"/>
    <mergeCell ref="B131:D131"/>
    <mergeCell ref="B139:D139"/>
    <mergeCell ref="B147:D147"/>
    <mergeCell ref="B148:D148"/>
    <mergeCell ref="B141:D141"/>
    <mergeCell ref="B142:D142"/>
    <mergeCell ref="B143:D143"/>
    <mergeCell ref="B144:D144"/>
    <mergeCell ref="B145:D145"/>
    <mergeCell ref="B146:D146"/>
  </mergeCells>
  <dataValidations disablePrompts="1" count="1">
    <dataValidation type="list" allowBlank="1" showInputMessage="1" showErrorMessage="1" sqref="C20:D26 C34:D37 C39:D52 C54:D55 C57:D60 C80:D90 C104:D112 C114:D118 C67:D67 C69:D78" xr:uid="{00000000-0002-0000-0700-000000000000}">
      <formula1>$K$1:$K$1</formula1>
    </dataValidation>
  </dataValidations>
  <hyperlinks>
    <hyperlink ref="F1" location="Tartalom!B1" display="tartalom" xr:uid="{00000000-0004-0000-0700-000000000000}"/>
    <hyperlink ref="F104" location="'PM-KV-03-06'!B154" display="PM-KV-03-06'!B154" xr:uid="{00000000-0004-0000-0700-000001000000}"/>
    <hyperlink ref="F105" location="'PM-KV-03-06'!B156" display="PM-KV-03-06'!B156" xr:uid="{00000000-0004-0000-0700-000002000000}"/>
    <hyperlink ref="F106" location="'PM-KV-03-06'!B158" display="PM-KV-03-06'!B158" xr:uid="{00000000-0004-0000-0700-000003000000}"/>
    <hyperlink ref="F107" location="'PM-KV-03-06'!B160" display="PM-KV-03-06'!B160" xr:uid="{00000000-0004-0000-0700-000004000000}"/>
    <hyperlink ref="F108" location="'PM-KV-03-06'!B162" display="PM-KV-03-06'!B162" xr:uid="{00000000-0004-0000-0700-000005000000}"/>
    <hyperlink ref="F109" location="'PM-KV-03-06'!B164" display="PM-KV-03-06'!B164" xr:uid="{00000000-0004-0000-0700-000006000000}"/>
    <hyperlink ref="F110" location="'PM-KV-03-06'!B166" display="PM-KV-03-06'!B166" xr:uid="{00000000-0004-0000-0700-000007000000}"/>
    <hyperlink ref="F111" location="'PM-KV-03-06'!B168" display="PM-KV-03-06'!B168" xr:uid="{00000000-0004-0000-0700-000008000000}"/>
    <hyperlink ref="F112" location="'PM-KV-03-06'!B170" display="PM-KV-03-06'!B170" xr:uid="{00000000-0004-0000-0700-000009000000}"/>
    <hyperlink ref="F114" location="'PM-KV-03-06'!B172" display="PM-KV-03-06'!B172" xr:uid="{00000000-0004-0000-0700-00000A000000}"/>
    <hyperlink ref="F115" location="'PM-KV-03-06'!B174" display="PM-KV-03-06'!B174" xr:uid="{00000000-0004-0000-0700-00000B000000}"/>
    <hyperlink ref="F116" location="'PM-KV-03-06'!B176" display="PM-KV-03-06'!B176" xr:uid="{00000000-0004-0000-0700-00000C000000}"/>
    <hyperlink ref="F117" location="'PM-KV-03-06'!B178" display="PM-KV-03-06'!B178" xr:uid="{00000000-0004-0000-0700-00000D000000}"/>
    <hyperlink ref="C154" location="'PM-KV-03-06'!B104" display="PM-KV-03-06'!B104" xr:uid="{00000000-0004-0000-0700-00000E000000}"/>
    <hyperlink ref="C156" location="'PM-KV-03-06'!B105" display="PM-KV-03-06'!B105" xr:uid="{00000000-0004-0000-0700-00000F000000}"/>
    <hyperlink ref="C158" location="'PM-KV-03-06'!B106" display="PM-KV-03-06'!B106" xr:uid="{00000000-0004-0000-0700-000010000000}"/>
    <hyperlink ref="C160" location="'PM-KV-03-06'!B107" display="PM-KV-03-06'!B107" xr:uid="{00000000-0004-0000-0700-000011000000}"/>
    <hyperlink ref="C162" location="'PM-KV-03-06'!B108" display="PM-KV-03-06'!B108" xr:uid="{00000000-0004-0000-0700-000012000000}"/>
    <hyperlink ref="C164" location="'PM-KV-03-06'!B109" display="PM-KV-03-06'!B109" xr:uid="{00000000-0004-0000-0700-000013000000}"/>
    <hyperlink ref="C166" location="'PM-KV-03-06'!B110" display="PM-KV-03-06'!B110" xr:uid="{00000000-0004-0000-0700-000014000000}"/>
    <hyperlink ref="C168" location="'PM-KV-03-06'!B111" display="PM-KV-03-06'!B111" xr:uid="{00000000-0004-0000-0700-000015000000}"/>
    <hyperlink ref="C170" location="'PM-KV-03-06'!B112" display="PM-KV-03-06'!B112" xr:uid="{00000000-0004-0000-0700-000016000000}"/>
    <hyperlink ref="C172" location="'PM-KV-03-06'!B114" display="PM-KV-03-06'!B114" xr:uid="{00000000-0004-0000-0700-000017000000}"/>
    <hyperlink ref="C174" location="'PM-KV-03-06'!B115" display="PM-KV-03-06'!B115" xr:uid="{00000000-0004-0000-0700-000018000000}"/>
    <hyperlink ref="C176" location="'PM-KV-03-06'!B116" display="PM-KV-03-06'!B116" xr:uid="{00000000-0004-0000-0700-000019000000}"/>
    <hyperlink ref="C178" location="'PM-KV-03-06'!B117" display="PM-KV-03-06'!B117" xr:uid="{00000000-0004-0000-0700-00001A000000}"/>
    <hyperlink ref="F3" location="'PM-KV-03-01'!C50" display="folyamatábra" xr:uid="{00000000-0004-0000-0700-00001B000000}"/>
    <hyperlink ref="F77" r:id="rId1" xr:uid="{D73FDA12-1FC7-4B4F-B30A-CC6070AFE6F5}"/>
    <hyperlink ref="F68" r:id="rId2" xr:uid="{34A24838-64B8-482A-9392-81F116389212}"/>
    <hyperlink ref="F84" r:id="rId3" xr:uid="{ACFD100D-803A-4ED6-8186-BF5653837D4C}"/>
    <hyperlink ref="F85" r:id="rId4" xr:uid="{94DFFFE6-56CC-48FA-98CF-824C374AB78D}"/>
    <hyperlink ref="F83" r:id="rId5" xr:uid="{2CD3E324-D907-4148-B5BB-68377F54B5BD}"/>
  </hyperlinks>
  <pageMargins left="0.70866141732283472" right="0.70866141732283472" top="0.74803149606299213" bottom="0.74803149606299213" header="0.31496062992125984" footer="0.31496062992125984"/>
  <pageSetup paperSize="9" scale="84" fitToHeight="6" orientation="portrait" r:id="rId6"/>
  <headerFooter>
    <oddFooter>&amp;L&amp;F/&amp;A&amp;C&amp;P/&amp;N&amp;RDigitAudit/AuditIroda</oddFooter>
  </headerFooter>
  <rowBreaks count="4" manualBreakCount="4">
    <brk id="36" min="1" max="4" man="1"/>
    <brk id="63" min="1" max="4" man="1"/>
    <brk id="93" min="1" max="4" man="1"/>
    <brk id="122" min="1" max="4" man="1"/>
  </rowBreaks>
  <drawing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1000000}">
          <x14:formula1>
            <xm:f>$J$1:$K$1</xm:f>
          </x14:formula1>
          <xm:sqref>WVK983090:WVL983103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C65567:D65573 IY65567:IZ65573 SU65567:SV65573 ACQ65567:ACR65573 AMM65567:AMN65573 AWI65567:AWJ65573 BGE65567:BGF65573 BQA65567:BQB65573 BZW65567:BZX65573 CJS65567:CJT65573 CTO65567:CTP65573 DDK65567:DDL65573 DNG65567:DNH65573 DXC65567:DXD65573 EGY65567:EGZ65573 EQU65567:EQV65573 FAQ65567:FAR65573 FKM65567:FKN65573 FUI65567:FUJ65573 GEE65567:GEF65573 GOA65567:GOB65573 GXW65567:GXX65573 HHS65567:HHT65573 HRO65567:HRP65573 IBK65567:IBL65573 ILG65567:ILH65573 IVC65567:IVD65573 JEY65567:JEZ65573 JOU65567:JOV65573 JYQ65567:JYR65573 KIM65567:KIN65573 KSI65567:KSJ65573 LCE65567:LCF65573 LMA65567:LMB65573 LVW65567:LVX65573 MFS65567:MFT65573 MPO65567:MPP65573 MZK65567:MZL65573 NJG65567:NJH65573 NTC65567:NTD65573 OCY65567:OCZ65573 OMU65567:OMV65573 OWQ65567:OWR65573 PGM65567:PGN65573 PQI65567:PQJ65573 QAE65567:QAF65573 QKA65567:QKB65573 QTW65567:QTX65573 RDS65567:RDT65573 RNO65567:RNP65573 RXK65567:RXL65573 SHG65567:SHH65573 SRC65567:SRD65573 TAY65567:TAZ65573 TKU65567:TKV65573 TUQ65567:TUR65573 UEM65567:UEN65573 UOI65567:UOJ65573 UYE65567:UYF65573 VIA65567:VIB65573 VRW65567:VRX65573 WBS65567:WBT65573 WLO65567:WLP65573 WVK65567:WVL65573 C131103:D131109 IY131103:IZ131109 SU131103:SV131109 ACQ131103:ACR131109 AMM131103:AMN131109 AWI131103:AWJ131109 BGE131103:BGF131109 BQA131103:BQB131109 BZW131103:BZX131109 CJS131103:CJT131109 CTO131103:CTP131109 DDK131103:DDL131109 DNG131103:DNH131109 DXC131103:DXD131109 EGY131103:EGZ131109 EQU131103:EQV131109 FAQ131103:FAR131109 FKM131103:FKN131109 FUI131103:FUJ131109 GEE131103:GEF131109 GOA131103:GOB131109 GXW131103:GXX131109 HHS131103:HHT131109 HRO131103:HRP131109 IBK131103:IBL131109 ILG131103:ILH131109 IVC131103:IVD131109 JEY131103:JEZ131109 JOU131103:JOV131109 JYQ131103:JYR131109 KIM131103:KIN131109 KSI131103:KSJ131109 LCE131103:LCF131109 LMA131103:LMB131109 LVW131103:LVX131109 MFS131103:MFT131109 MPO131103:MPP131109 MZK131103:MZL131109 NJG131103:NJH131109 NTC131103:NTD131109 OCY131103:OCZ131109 OMU131103:OMV131109 OWQ131103:OWR131109 PGM131103:PGN131109 PQI131103:PQJ131109 QAE131103:QAF131109 QKA131103:QKB131109 QTW131103:QTX131109 RDS131103:RDT131109 RNO131103:RNP131109 RXK131103:RXL131109 SHG131103:SHH131109 SRC131103:SRD131109 TAY131103:TAZ131109 TKU131103:TKV131109 TUQ131103:TUR131109 UEM131103:UEN131109 UOI131103:UOJ131109 UYE131103:UYF131109 VIA131103:VIB131109 VRW131103:VRX131109 WBS131103:WBT131109 WLO131103:WLP131109 WVK131103:WVL131109 C196639:D196645 IY196639:IZ196645 SU196639:SV196645 ACQ196639:ACR196645 AMM196639:AMN196645 AWI196639:AWJ196645 BGE196639:BGF196645 BQA196639:BQB196645 BZW196639:BZX196645 CJS196639:CJT196645 CTO196639:CTP196645 DDK196639:DDL196645 DNG196639:DNH196645 DXC196639:DXD196645 EGY196639:EGZ196645 EQU196639:EQV196645 FAQ196639:FAR196645 FKM196639:FKN196645 FUI196639:FUJ196645 GEE196639:GEF196645 GOA196639:GOB196645 GXW196639:GXX196645 HHS196639:HHT196645 HRO196639:HRP196645 IBK196639:IBL196645 ILG196639:ILH196645 IVC196639:IVD196645 JEY196639:JEZ196645 JOU196639:JOV196645 JYQ196639:JYR196645 KIM196639:KIN196645 KSI196639:KSJ196645 LCE196639:LCF196645 LMA196639:LMB196645 LVW196639:LVX196645 MFS196639:MFT196645 MPO196639:MPP196645 MZK196639:MZL196645 NJG196639:NJH196645 NTC196639:NTD196645 OCY196639:OCZ196645 OMU196639:OMV196645 OWQ196639:OWR196645 PGM196639:PGN196645 PQI196639:PQJ196645 QAE196639:QAF196645 QKA196639:QKB196645 QTW196639:QTX196645 RDS196639:RDT196645 RNO196639:RNP196645 RXK196639:RXL196645 SHG196639:SHH196645 SRC196639:SRD196645 TAY196639:TAZ196645 TKU196639:TKV196645 TUQ196639:TUR196645 UEM196639:UEN196645 UOI196639:UOJ196645 UYE196639:UYF196645 VIA196639:VIB196645 VRW196639:VRX196645 WBS196639:WBT196645 WLO196639:WLP196645 WVK196639:WVL196645 C262175:D262181 IY262175:IZ262181 SU262175:SV262181 ACQ262175:ACR262181 AMM262175:AMN262181 AWI262175:AWJ262181 BGE262175:BGF262181 BQA262175:BQB262181 BZW262175:BZX262181 CJS262175:CJT262181 CTO262175:CTP262181 DDK262175:DDL262181 DNG262175:DNH262181 DXC262175:DXD262181 EGY262175:EGZ262181 EQU262175:EQV262181 FAQ262175:FAR262181 FKM262175:FKN262181 FUI262175:FUJ262181 GEE262175:GEF262181 GOA262175:GOB262181 GXW262175:GXX262181 HHS262175:HHT262181 HRO262175:HRP262181 IBK262175:IBL262181 ILG262175:ILH262181 IVC262175:IVD262181 JEY262175:JEZ262181 JOU262175:JOV262181 JYQ262175:JYR262181 KIM262175:KIN262181 KSI262175:KSJ262181 LCE262175:LCF262181 LMA262175:LMB262181 LVW262175:LVX262181 MFS262175:MFT262181 MPO262175:MPP262181 MZK262175:MZL262181 NJG262175:NJH262181 NTC262175:NTD262181 OCY262175:OCZ262181 OMU262175:OMV262181 OWQ262175:OWR262181 PGM262175:PGN262181 PQI262175:PQJ262181 QAE262175:QAF262181 QKA262175:QKB262181 QTW262175:QTX262181 RDS262175:RDT262181 RNO262175:RNP262181 RXK262175:RXL262181 SHG262175:SHH262181 SRC262175:SRD262181 TAY262175:TAZ262181 TKU262175:TKV262181 TUQ262175:TUR262181 UEM262175:UEN262181 UOI262175:UOJ262181 UYE262175:UYF262181 VIA262175:VIB262181 VRW262175:VRX262181 WBS262175:WBT262181 WLO262175:WLP262181 WVK262175:WVL262181 C327711:D327717 IY327711:IZ327717 SU327711:SV327717 ACQ327711:ACR327717 AMM327711:AMN327717 AWI327711:AWJ327717 BGE327711:BGF327717 BQA327711:BQB327717 BZW327711:BZX327717 CJS327711:CJT327717 CTO327711:CTP327717 DDK327711:DDL327717 DNG327711:DNH327717 DXC327711:DXD327717 EGY327711:EGZ327717 EQU327711:EQV327717 FAQ327711:FAR327717 FKM327711:FKN327717 FUI327711:FUJ327717 GEE327711:GEF327717 GOA327711:GOB327717 GXW327711:GXX327717 HHS327711:HHT327717 HRO327711:HRP327717 IBK327711:IBL327717 ILG327711:ILH327717 IVC327711:IVD327717 JEY327711:JEZ327717 JOU327711:JOV327717 JYQ327711:JYR327717 KIM327711:KIN327717 KSI327711:KSJ327717 LCE327711:LCF327717 LMA327711:LMB327717 LVW327711:LVX327717 MFS327711:MFT327717 MPO327711:MPP327717 MZK327711:MZL327717 NJG327711:NJH327717 NTC327711:NTD327717 OCY327711:OCZ327717 OMU327711:OMV327717 OWQ327711:OWR327717 PGM327711:PGN327717 PQI327711:PQJ327717 QAE327711:QAF327717 QKA327711:QKB327717 QTW327711:QTX327717 RDS327711:RDT327717 RNO327711:RNP327717 RXK327711:RXL327717 SHG327711:SHH327717 SRC327711:SRD327717 TAY327711:TAZ327717 TKU327711:TKV327717 TUQ327711:TUR327717 UEM327711:UEN327717 UOI327711:UOJ327717 UYE327711:UYF327717 VIA327711:VIB327717 VRW327711:VRX327717 WBS327711:WBT327717 WLO327711:WLP327717 WVK327711:WVL327717 C393247:D393253 IY393247:IZ393253 SU393247:SV393253 ACQ393247:ACR393253 AMM393247:AMN393253 AWI393247:AWJ393253 BGE393247:BGF393253 BQA393247:BQB393253 BZW393247:BZX393253 CJS393247:CJT393253 CTO393247:CTP393253 DDK393247:DDL393253 DNG393247:DNH393253 DXC393247:DXD393253 EGY393247:EGZ393253 EQU393247:EQV393253 FAQ393247:FAR393253 FKM393247:FKN393253 FUI393247:FUJ393253 GEE393247:GEF393253 GOA393247:GOB393253 GXW393247:GXX393253 HHS393247:HHT393253 HRO393247:HRP393253 IBK393247:IBL393253 ILG393247:ILH393253 IVC393247:IVD393253 JEY393247:JEZ393253 JOU393247:JOV393253 JYQ393247:JYR393253 KIM393247:KIN393253 KSI393247:KSJ393253 LCE393247:LCF393253 LMA393247:LMB393253 LVW393247:LVX393253 MFS393247:MFT393253 MPO393247:MPP393253 MZK393247:MZL393253 NJG393247:NJH393253 NTC393247:NTD393253 OCY393247:OCZ393253 OMU393247:OMV393253 OWQ393247:OWR393253 PGM393247:PGN393253 PQI393247:PQJ393253 QAE393247:QAF393253 QKA393247:QKB393253 QTW393247:QTX393253 RDS393247:RDT393253 RNO393247:RNP393253 RXK393247:RXL393253 SHG393247:SHH393253 SRC393247:SRD393253 TAY393247:TAZ393253 TKU393247:TKV393253 TUQ393247:TUR393253 UEM393247:UEN393253 UOI393247:UOJ393253 UYE393247:UYF393253 VIA393247:VIB393253 VRW393247:VRX393253 WBS393247:WBT393253 WLO393247:WLP393253 WVK393247:WVL393253 C458783:D458789 IY458783:IZ458789 SU458783:SV458789 ACQ458783:ACR458789 AMM458783:AMN458789 AWI458783:AWJ458789 BGE458783:BGF458789 BQA458783:BQB458789 BZW458783:BZX458789 CJS458783:CJT458789 CTO458783:CTP458789 DDK458783:DDL458789 DNG458783:DNH458789 DXC458783:DXD458789 EGY458783:EGZ458789 EQU458783:EQV458789 FAQ458783:FAR458789 FKM458783:FKN458789 FUI458783:FUJ458789 GEE458783:GEF458789 GOA458783:GOB458789 GXW458783:GXX458789 HHS458783:HHT458789 HRO458783:HRP458789 IBK458783:IBL458789 ILG458783:ILH458789 IVC458783:IVD458789 JEY458783:JEZ458789 JOU458783:JOV458789 JYQ458783:JYR458789 KIM458783:KIN458789 KSI458783:KSJ458789 LCE458783:LCF458789 LMA458783:LMB458789 LVW458783:LVX458789 MFS458783:MFT458789 MPO458783:MPP458789 MZK458783:MZL458789 NJG458783:NJH458789 NTC458783:NTD458789 OCY458783:OCZ458789 OMU458783:OMV458789 OWQ458783:OWR458789 PGM458783:PGN458789 PQI458783:PQJ458789 QAE458783:QAF458789 QKA458783:QKB458789 QTW458783:QTX458789 RDS458783:RDT458789 RNO458783:RNP458789 RXK458783:RXL458789 SHG458783:SHH458789 SRC458783:SRD458789 TAY458783:TAZ458789 TKU458783:TKV458789 TUQ458783:TUR458789 UEM458783:UEN458789 UOI458783:UOJ458789 UYE458783:UYF458789 VIA458783:VIB458789 VRW458783:VRX458789 WBS458783:WBT458789 WLO458783:WLP458789 WVK458783:WVL458789 C524319:D524325 IY524319:IZ524325 SU524319:SV524325 ACQ524319:ACR524325 AMM524319:AMN524325 AWI524319:AWJ524325 BGE524319:BGF524325 BQA524319:BQB524325 BZW524319:BZX524325 CJS524319:CJT524325 CTO524319:CTP524325 DDK524319:DDL524325 DNG524319:DNH524325 DXC524319:DXD524325 EGY524319:EGZ524325 EQU524319:EQV524325 FAQ524319:FAR524325 FKM524319:FKN524325 FUI524319:FUJ524325 GEE524319:GEF524325 GOA524319:GOB524325 GXW524319:GXX524325 HHS524319:HHT524325 HRO524319:HRP524325 IBK524319:IBL524325 ILG524319:ILH524325 IVC524319:IVD524325 JEY524319:JEZ524325 JOU524319:JOV524325 JYQ524319:JYR524325 KIM524319:KIN524325 KSI524319:KSJ524325 LCE524319:LCF524325 LMA524319:LMB524325 LVW524319:LVX524325 MFS524319:MFT524325 MPO524319:MPP524325 MZK524319:MZL524325 NJG524319:NJH524325 NTC524319:NTD524325 OCY524319:OCZ524325 OMU524319:OMV524325 OWQ524319:OWR524325 PGM524319:PGN524325 PQI524319:PQJ524325 QAE524319:QAF524325 QKA524319:QKB524325 QTW524319:QTX524325 RDS524319:RDT524325 RNO524319:RNP524325 RXK524319:RXL524325 SHG524319:SHH524325 SRC524319:SRD524325 TAY524319:TAZ524325 TKU524319:TKV524325 TUQ524319:TUR524325 UEM524319:UEN524325 UOI524319:UOJ524325 UYE524319:UYF524325 VIA524319:VIB524325 VRW524319:VRX524325 WBS524319:WBT524325 WLO524319:WLP524325 WVK524319:WVL524325 C589855:D589861 IY589855:IZ589861 SU589855:SV589861 ACQ589855:ACR589861 AMM589855:AMN589861 AWI589855:AWJ589861 BGE589855:BGF589861 BQA589855:BQB589861 BZW589855:BZX589861 CJS589855:CJT589861 CTO589855:CTP589861 DDK589855:DDL589861 DNG589855:DNH589861 DXC589855:DXD589861 EGY589855:EGZ589861 EQU589855:EQV589861 FAQ589855:FAR589861 FKM589855:FKN589861 FUI589855:FUJ589861 GEE589855:GEF589861 GOA589855:GOB589861 GXW589855:GXX589861 HHS589855:HHT589861 HRO589855:HRP589861 IBK589855:IBL589861 ILG589855:ILH589861 IVC589855:IVD589861 JEY589855:JEZ589861 JOU589855:JOV589861 JYQ589855:JYR589861 KIM589855:KIN589861 KSI589855:KSJ589861 LCE589855:LCF589861 LMA589855:LMB589861 LVW589855:LVX589861 MFS589855:MFT589861 MPO589855:MPP589861 MZK589855:MZL589861 NJG589855:NJH589861 NTC589855:NTD589861 OCY589855:OCZ589861 OMU589855:OMV589861 OWQ589855:OWR589861 PGM589855:PGN589861 PQI589855:PQJ589861 QAE589855:QAF589861 QKA589855:QKB589861 QTW589855:QTX589861 RDS589855:RDT589861 RNO589855:RNP589861 RXK589855:RXL589861 SHG589855:SHH589861 SRC589855:SRD589861 TAY589855:TAZ589861 TKU589855:TKV589861 TUQ589855:TUR589861 UEM589855:UEN589861 UOI589855:UOJ589861 UYE589855:UYF589861 VIA589855:VIB589861 VRW589855:VRX589861 WBS589855:WBT589861 WLO589855:WLP589861 WVK589855:WVL589861 C655391:D655397 IY655391:IZ655397 SU655391:SV655397 ACQ655391:ACR655397 AMM655391:AMN655397 AWI655391:AWJ655397 BGE655391:BGF655397 BQA655391:BQB655397 BZW655391:BZX655397 CJS655391:CJT655397 CTO655391:CTP655397 DDK655391:DDL655397 DNG655391:DNH655397 DXC655391:DXD655397 EGY655391:EGZ655397 EQU655391:EQV655397 FAQ655391:FAR655397 FKM655391:FKN655397 FUI655391:FUJ655397 GEE655391:GEF655397 GOA655391:GOB655397 GXW655391:GXX655397 HHS655391:HHT655397 HRO655391:HRP655397 IBK655391:IBL655397 ILG655391:ILH655397 IVC655391:IVD655397 JEY655391:JEZ655397 JOU655391:JOV655397 JYQ655391:JYR655397 KIM655391:KIN655397 KSI655391:KSJ655397 LCE655391:LCF655397 LMA655391:LMB655397 LVW655391:LVX655397 MFS655391:MFT655397 MPO655391:MPP655397 MZK655391:MZL655397 NJG655391:NJH655397 NTC655391:NTD655397 OCY655391:OCZ655397 OMU655391:OMV655397 OWQ655391:OWR655397 PGM655391:PGN655397 PQI655391:PQJ655397 QAE655391:QAF655397 QKA655391:QKB655397 QTW655391:QTX655397 RDS655391:RDT655397 RNO655391:RNP655397 RXK655391:RXL655397 SHG655391:SHH655397 SRC655391:SRD655397 TAY655391:TAZ655397 TKU655391:TKV655397 TUQ655391:TUR655397 UEM655391:UEN655397 UOI655391:UOJ655397 UYE655391:UYF655397 VIA655391:VIB655397 VRW655391:VRX655397 WBS655391:WBT655397 WLO655391:WLP655397 WVK655391:WVL655397 C720927:D720933 IY720927:IZ720933 SU720927:SV720933 ACQ720927:ACR720933 AMM720927:AMN720933 AWI720927:AWJ720933 BGE720927:BGF720933 BQA720927:BQB720933 BZW720927:BZX720933 CJS720927:CJT720933 CTO720927:CTP720933 DDK720927:DDL720933 DNG720927:DNH720933 DXC720927:DXD720933 EGY720927:EGZ720933 EQU720927:EQV720933 FAQ720927:FAR720933 FKM720927:FKN720933 FUI720927:FUJ720933 GEE720927:GEF720933 GOA720927:GOB720933 GXW720927:GXX720933 HHS720927:HHT720933 HRO720927:HRP720933 IBK720927:IBL720933 ILG720927:ILH720933 IVC720927:IVD720933 JEY720927:JEZ720933 JOU720927:JOV720933 JYQ720927:JYR720933 KIM720927:KIN720933 KSI720927:KSJ720933 LCE720927:LCF720933 LMA720927:LMB720933 LVW720927:LVX720933 MFS720927:MFT720933 MPO720927:MPP720933 MZK720927:MZL720933 NJG720927:NJH720933 NTC720927:NTD720933 OCY720927:OCZ720933 OMU720927:OMV720933 OWQ720927:OWR720933 PGM720927:PGN720933 PQI720927:PQJ720933 QAE720927:QAF720933 QKA720927:QKB720933 QTW720927:QTX720933 RDS720927:RDT720933 RNO720927:RNP720933 RXK720927:RXL720933 SHG720927:SHH720933 SRC720927:SRD720933 TAY720927:TAZ720933 TKU720927:TKV720933 TUQ720927:TUR720933 UEM720927:UEN720933 UOI720927:UOJ720933 UYE720927:UYF720933 VIA720927:VIB720933 VRW720927:VRX720933 WBS720927:WBT720933 WLO720927:WLP720933 WVK720927:WVL720933 C786463:D786469 IY786463:IZ786469 SU786463:SV786469 ACQ786463:ACR786469 AMM786463:AMN786469 AWI786463:AWJ786469 BGE786463:BGF786469 BQA786463:BQB786469 BZW786463:BZX786469 CJS786463:CJT786469 CTO786463:CTP786469 DDK786463:DDL786469 DNG786463:DNH786469 DXC786463:DXD786469 EGY786463:EGZ786469 EQU786463:EQV786469 FAQ786463:FAR786469 FKM786463:FKN786469 FUI786463:FUJ786469 GEE786463:GEF786469 GOA786463:GOB786469 GXW786463:GXX786469 HHS786463:HHT786469 HRO786463:HRP786469 IBK786463:IBL786469 ILG786463:ILH786469 IVC786463:IVD786469 JEY786463:JEZ786469 JOU786463:JOV786469 JYQ786463:JYR786469 KIM786463:KIN786469 KSI786463:KSJ786469 LCE786463:LCF786469 LMA786463:LMB786469 LVW786463:LVX786469 MFS786463:MFT786469 MPO786463:MPP786469 MZK786463:MZL786469 NJG786463:NJH786469 NTC786463:NTD786469 OCY786463:OCZ786469 OMU786463:OMV786469 OWQ786463:OWR786469 PGM786463:PGN786469 PQI786463:PQJ786469 QAE786463:QAF786469 QKA786463:QKB786469 QTW786463:QTX786469 RDS786463:RDT786469 RNO786463:RNP786469 RXK786463:RXL786469 SHG786463:SHH786469 SRC786463:SRD786469 TAY786463:TAZ786469 TKU786463:TKV786469 TUQ786463:TUR786469 UEM786463:UEN786469 UOI786463:UOJ786469 UYE786463:UYF786469 VIA786463:VIB786469 VRW786463:VRX786469 WBS786463:WBT786469 WLO786463:WLP786469 WVK786463:WVL786469 C851999:D852005 IY851999:IZ852005 SU851999:SV852005 ACQ851999:ACR852005 AMM851999:AMN852005 AWI851999:AWJ852005 BGE851999:BGF852005 BQA851999:BQB852005 BZW851999:BZX852005 CJS851999:CJT852005 CTO851999:CTP852005 DDK851999:DDL852005 DNG851999:DNH852005 DXC851999:DXD852005 EGY851999:EGZ852005 EQU851999:EQV852005 FAQ851999:FAR852005 FKM851999:FKN852005 FUI851999:FUJ852005 GEE851999:GEF852005 GOA851999:GOB852005 GXW851999:GXX852005 HHS851999:HHT852005 HRO851999:HRP852005 IBK851999:IBL852005 ILG851999:ILH852005 IVC851999:IVD852005 JEY851999:JEZ852005 JOU851999:JOV852005 JYQ851999:JYR852005 KIM851999:KIN852005 KSI851999:KSJ852005 LCE851999:LCF852005 LMA851999:LMB852005 LVW851999:LVX852005 MFS851999:MFT852005 MPO851999:MPP852005 MZK851999:MZL852005 NJG851999:NJH852005 NTC851999:NTD852005 OCY851999:OCZ852005 OMU851999:OMV852005 OWQ851999:OWR852005 PGM851999:PGN852005 PQI851999:PQJ852005 QAE851999:QAF852005 QKA851999:QKB852005 QTW851999:QTX852005 RDS851999:RDT852005 RNO851999:RNP852005 RXK851999:RXL852005 SHG851999:SHH852005 SRC851999:SRD852005 TAY851999:TAZ852005 TKU851999:TKV852005 TUQ851999:TUR852005 UEM851999:UEN852005 UOI851999:UOJ852005 UYE851999:UYF852005 VIA851999:VIB852005 VRW851999:VRX852005 WBS851999:WBT852005 WLO851999:WLP852005 WVK851999:WVL852005 C917535:D917541 IY917535:IZ917541 SU917535:SV917541 ACQ917535:ACR917541 AMM917535:AMN917541 AWI917535:AWJ917541 BGE917535:BGF917541 BQA917535:BQB917541 BZW917535:BZX917541 CJS917535:CJT917541 CTO917535:CTP917541 DDK917535:DDL917541 DNG917535:DNH917541 DXC917535:DXD917541 EGY917535:EGZ917541 EQU917535:EQV917541 FAQ917535:FAR917541 FKM917535:FKN917541 FUI917535:FUJ917541 GEE917535:GEF917541 GOA917535:GOB917541 GXW917535:GXX917541 HHS917535:HHT917541 HRO917535:HRP917541 IBK917535:IBL917541 ILG917535:ILH917541 IVC917535:IVD917541 JEY917535:JEZ917541 JOU917535:JOV917541 JYQ917535:JYR917541 KIM917535:KIN917541 KSI917535:KSJ917541 LCE917535:LCF917541 LMA917535:LMB917541 LVW917535:LVX917541 MFS917535:MFT917541 MPO917535:MPP917541 MZK917535:MZL917541 NJG917535:NJH917541 NTC917535:NTD917541 OCY917535:OCZ917541 OMU917535:OMV917541 OWQ917535:OWR917541 PGM917535:PGN917541 PQI917535:PQJ917541 QAE917535:QAF917541 QKA917535:QKB917541 QTW917535:QTX917541 RDS917535:RDT917541 RNO917535:RNP917541 RXK917535:RXL917541 SHG917535:SHH917541 SRC917535:SRD917541 TAY917535:TAZ917541 TKU917535:TKV917541 TUQ917535:TUR917541 UEM917535:UEN917541 UOI917535:UOJ917541 UYE917535:UYF917541 VIA917535:VIB917541 VRW917535:VRX917541 WBS917535:WBT917541 WLO917535:WLP917541 WVK917535:WVL917541 C983071:D983077 IY983071:IZ983077 SU983071:SV983077 ACQ983071:ACR983077 AMM983071:AMN983077 AWI983071:AWJ983077 BGE983071:BGF983077 BQA983071:BQB983077 BZW983071:BZX983077 CJS983071:CJT983077 CTO983071:CTP983077 DDK983071:DDL983077 DNG983071:DNH983077 DXC983071:DXD983077 EGY983071:EGZ983077 EQU983071:EQV983077 FAQ983071:FAR983077 FKM983071:FKN983077 FUI983071:FUJ983077 GEE983071:GEF983077 GOA983071:GOB983077 GXW983071:GXX983077 HHS983071:HHT983077 HRO983071:HRP983077 IBK983071:IBL983077 ILG983071:ILH983077 IVC983071:IVD983077 JEY983071:JEZ983077 JOU983071:JOV983077 JYQ983071:JYR983077 KIM983071:KIN983077 KSI983071:KSJ983077 LCE983071:LCF983077 LMA983071:LMB983077 LVW983071:LVX983077 MFS983071:MFT983077 MPO983071:MPP983077 MZK983071:MZL983077 NJG983071:NJH983077 NTC983071:NTD983077 OCY983071:OCZ983077 OMU983071:OMV983077 OWQ983071:OWR983077 PGM983071:PGN983077 PQI983071:PQJ983077 QAE983071:QAF983077 QKA983071:QKB983077 QTW983071:QTX983077 RDS983071:RDT983077 RNO983071:RNP983077 RXK983071:RXL983077 SHG983071:SHH983077 SRC983071:SRD983077 TAY983071:TAZ983077 TKU983071:TKV983077 TUQ983071:TUR983077 UEM983071:UEN983077 UOI983071:UOJ983077 UYE983071:UYF983077 VIA983071:VIB983077 VRW983071:VRX983077 WBS983071:WBT983077 WLO983071:WLP983077 WVK983071:WVL983077 UYE983090:UYF983103 C65614:D65617 IY65614:IZ65617 SU65614:SV65617 ACQ65614:ACR65617 AMM65614:AMN65617 AWI65614:AWJ65617 BGE65614:BGF65617 BQA65614:BQB65617 BZW65614:BZX65617 CJS65614:CJT65617 CTO65614:CTP65617 DDK65614:DDL65617 DNG65614:DNH65617 DXC65614:DXD65617 EGY65614:EGZ65617 EQU65614:EQV65617 FAQ65614:FAR65617 FKM65614:FKN65617 FUI65614:FUJ65617 GEE65614:GEF65617 GOA65614:GOB65617 GXW65614:GXX65617 HHS65614:HHT65617 HRO65614:HRP65617 IBK65614:IBL65617 ILG65614:ILH65617 IVC65614:IVD65617 JEY65614:JEZ65617 JOU65614:JOV65617 JYQ65614:JYR65617 KIM65614:KIN65617 KSI65614:KSJ65617 LCE65614:LCF65617 LMA65614:LMB65617 LVW65614:LVX65617 MFS65614:MFT65617 MPO65614:MPP65617 MZK65614:MZL65617 NJG65614:NJH65617 NTC65614:NTD65617 OCY65614:OCZ65617 OMU65614:OMV65617 OWQ65614:OWR65617 PGM65614:PGN65617 PQI65614:PQJ65617 QAE65614:QAF65617 QKA65614:QKB65617 QTW65614:QTX65617 RDS65614:RDT65617 RNO65614:RNP65617 RXK65614:RXL65617 SHG65614:SHH65617 SRC65614:SRD65617 TAY65614:TAZ65617 TKU65614:TKV65617 TUQ65614:TUR65617 UEM65614:UEN65617 UOI65614:UOJ65617 UYE65614:UYF65617 VIA65614:VIB65617 VRW65614:VRX65617 WBS65614:WBT65617 WLO65614:WLP65617 WVK65614:WVL65617 C131150:D131153 IY131150:IZ131153 SU131150:SV131153 ACQ131150:ACR131153 AMM131150:AMN131153 AWI131150:AWJ131153 BGE131150:BGF131153 BQA131150:BQB131153 BZW131150:BZX131153 CJS131150:CJT131153 CTO131150:CTP131153 DDK131150:DDL131153 DNG131150:DNH131153 DXC131150:DXD131153 EGY131150:EGZ131153 EQU131150:EQV131153 FAQ131150:FAR131153 FKM131150:FKN131153 FUI131150:FUJ131153 GEE131150:GEF131153 GOA131150:GOB131153 GXW131150:GXX131153 HHS131150:HHT131153 HRO131150:HRP131153 IBK131150:IBL131153 ILG131150:ILH131153 IVC131150:IVD131153 JEY131150:JEZ131153 JOU131150:JOV131153 JYQ131150:JYR131153 KIM131150:KIN131153 KSI131150:KSJ131153 LCE131150:LCF131153 LMA131150:LMB131153 LVW131150:LVX131153 MFS131150:MFT131153 MPO131150:MPP131153 MZK131150:MZL131153 NJG131150:NJH131153 NTC131150:NTD131153 OCY131150:OCZ131153 OMU131150:OMV131153 OWQ131150:OWR131153 PGM131150:PGN131153 PQI131150:PQJ131153 QAE131150:QAF131153 QKA131150:QKB131153 QTW131150:QTX131153 RDS131150:RDT131153 RNO131150:RNP131153 RXK131150:RXL131153 SHG131150:SHH131153 SRC131150:SRD131153 TAY131150:TAZ131153 TKU131150:TKV131153 TUQ131150:TUR131153 UEM131150:UEN131153 UOI131150:UOJ131153 UYE131150:UYF131153 VIA131150:VIB131153 VRW131150:VRX131153 WBS131150:WBT131153 WLO131150:WLP131153 WVK131150:WVL131153 C196686:D196689 IY196686:IZ196689 SU196686:SV196689 ACQ196686:ACR196689 AMM196686:AMN196689 AWI196686:AWJ196689 BGE196686:BGF196689 BQA196686:BQB196689 BZW196686:BZX196689 CJS196686:CJT196689 CTO196686:CTP196689 DDK196686:DDL196689 DNG196686:DNH196689 DXC196686:DXD196689 EGY196686:EGZ196689 EQU196686:EQV196689 FAQ196686:FAR196689 FKM196686:FKN196689 FUI196686:FUJ196689 GEE196686:GEF196689 GOA196686:GOB196689 GXW196686:GXX196689 HHS196686:HHT196689 HRO196686:HRP196689 IBK196686:IBL196689 ILG196686:ILH196689 IVC196686:IVD196689 JEY196686:JEZ196689 JOU196686:JOV196689 JYQ196686:JYR196689 KIM196686:KIN196689 KSI196686:KSJ196689 LCE196686:LCF196689 LMA196686:LMB196689 LVW196686:LVX196689 MFS196686:MFT196689 MPO196686:MPP196689 MZK196686:MZL196689 NJG196686:NJH196689 NTC196686:NTD196689 OCY196686:OCZ196689 OMU196686:OMV196689 OWQ196686:OWR196689 PGM196686:PGN196689 PQI196686:PQJ196689 QAE196686:QAF196689 QKA196686:QKB196689 QTW196686:QTX196689 RDS196686:RDT196689 RNO196686:RNP196689 RXK196686:RXL196689 SHG196686:SHH196689 SRC196686:SRD196689 TAY196686:TAZ196689 TKU196686:TKV196689 TUQ196686:TUR196689 UEM196686:UEN196689 UOI196686:UOJ196689 UYE196686:UYF196689 VIA196686:VIB196689 VRW196686:VRX196689 WBS196686:WBT196689 WLO196686:WLP196689 WVK196686:WVL196689 C262222:D262225 IY262222:IZ262225 SU262222:SV262225 ACQ262222:ACR262225 AMM262222:AMN262225 AWI262222:AWJ262225 BGE262222:BGF262225 BQA262222:BQB262225 BZW262222:BZX262225 CJS262222:CJT262225 CTO262222:CTP262225 DDK262222:DDL262225 DNG262222:DNH262225 DXC262222:DXD262225 EGY262222:EGZ262225 EQU262222:EQV262225 FAQ262222:FAR262225 FKM262222:FKN262225 FUI262222:FUJ262225 GEE262222:GEF262225 GOA262222:GOB262225 GXW262222:GXX262225 HHS262222:HHT262225 HRO262222:HRP262225 IBK262222:IBL262225 ILG262222:ILH262225 IVC262222:IVD262225 JEY262222:JEZ262225 JOU262222:JOV262225 JYQ262222:JYR262225 KIM262222:KIN262225 KSI262222:KSJ262225 LCE262222:LCF262225 LMA262222:LMB262225 LVW262222:LVX262225 MFS262222:MFT262225 MPO262222:MPP262225 MZK262222:MZL262225 NJG262222:NJH262225 NTC262222:NTD262225 OCY262222:OCZ262225 OMU262222:OMV262225 OWQ262222:OWR262225 PGM262222:PGN262225 PQI262222:PQJ262225 QAE262222:QAF262225 QKA262222:QKB262225 QTW262222:QTX262225 RDS262222:RDT262225 RNO262222:RNP262225 RXK262222:RXL262225 SHG262222:SHH262225 SRC262222:SRD262225 TAY262222:TAZ262225 TKU262222:TKV262225 TUQ262222:TUR262225 UEM262222:UEN262225 UOI262222:UOJ262225 UYE262222:UYF262225 VIA262222:VIB262225 VRW262222:VRX262225 WBS262222:WBT262225 WLO262222:WLP262225 WVK262222:WVL262225 C327758:D327761 IY327758:IZ327761 SU327758:SV327761 ACQ327758:ACR327761 AMM327758:AMN327761 AWI327758:AWJ327761 BGE327758:BGF327761 BQA327758:BQB327761 BZW327758:BZX327761 CJS327758:CJT327761 CTO327758:CTP327761 DDK327758:DDL327761 DNG327758:DNH327761 DXC327758:DXD327761 EGY327758:EGZ327761 EQU327758:EQV327761 FAQ327758:FAR327761 FKM327758:FKN327761 FUI327758:FUJ327761 GEE327758:GEF327761 GOA327758:GOB327761 GXW327758:GXX327761 HHS327758:HHT327761 HRO327758:HRP327761 IBK327758:IBL327761 ILG327758:ILH327761 IVC327758:IVD327761 JEY327758:JEZ327761 JOU327758:JOV327761 JYQ327758:JYR327761 KIM327758:KIN327761 KSI327758:KSJ327761 LCE327758:LCF327761 LMA327758:LMB327761 LVW327758:LVX327761 MFS327758:MFT327761 MPO327758:MPP327761 MZK327758:MZL327761 NJG327758:NJH327761 NTC327758:NTD327761 OCY327758:OCZ327761 OMU327758:OMV327761 OWQ327758:OWR327761 PGM327758:PGN327761 PQI327758:PQJ327761 QAE327758:QAF327761 QKA327758:QKB327761 QTW327758:QTX327761 RDS327758:RDT327761 RNO327758:RNP327761 RXK327758:RXL327761 SHG327758:SHH327761 SRC327758:SRD327761 TAY327758:TAZ327761 TKU327758:TKV327761 TUQ327758:TUR327761 UEM327758:UEN327761 UOI327758:UOJ327761 UYE327758:UYF327761 VIA327758:VIB327761 VRW327758:VRX327761 WBS327758:WBT327761 WLO327758:WLP327761 WVK327758:WVL327761 C393294:D393297 IY393294:IZ393297 SU393294:SV393297 ACQ393294:ACR393297 AMM393294:AMN393297 AWI393294:AWJ393297 BGE393294:BGF393297 BQA393294:BQB393297 BZW393294:BZX393297 CJS393294:CJT393297 CTO393294:CTP393297 DDK393294:DDL393297 DNG393294:DNH393297 DXC393294:DXD393297 EGY393294:EGZ393297 EQU393294:EQV393297 FAQ393294:FAR393297 FKM393294:FKN393297 FUI393294:FUJ393297 GEE393294:GEF393297 GOA393294:GOB393297 GXW393294:GXX393297 HHS393294:HHT393297 HRO393294:HRP393297 IBK393294:IBL393297 ILG393294:ILH393297 IVC393294:IVD393297 JEY393294:JEZ393297 JOU393294:JOV393297 JYQ393294:JYR393297 KIM393294:KIN393297 KSI393294:KSJ393297 LCE393294:LCF393297 LMA393294:LMB393297 LVW393294:LVX393297 MFS393294:MFT393297 MPO393294:MPP393297 MZK393294:MZL393297 NJG393294:NJH393297 NTC393294:NTD393297 OCY393294:OCZ393297 OMU393294:OMV393297 OWQ393294:OWR393297 PGM393294:PGN393297 PQI393294:PQJ393297 QAE393294:QAF393297 QKA393294:QKB393297 QTW393294:QTX393297 RDS393294:RDT393297 RNO393294:RNP393297 RXK393294:RXL393297 SHG393294:SHH393297 SRC393294:SRD393297 TAY393294:TAZ393297 TKU393294:TKV393297 TUQ393294:TUR393297 UEM393294:UEN393297 UOI393294:UOJ393297 UYE393294:UYF393297 VIA393294:VIB393297 VRW393294:VRX393297 WBS393294:WBT393297 WLO393294:WLP393297 WVK393294:WVL393297 C458830:D458833 IY458830:IZ458833 SU458830:SV458833 ACQ458830:ACR458833 AMM458830:AMN458833 AWI458830:AWJ458833 BGE458830:BGF458833 BQA458830:BQB458833 BZW458830:BZX458833 CJS458830:CJT458833 CTO458830:CTP458833 DDK458830:DDL458833 DNG458830:DNH458833 DXC458830:DXD458833 EGY458830:EGZ458833 EQU458830:EQV458833 FAQ458830:FAR458833 FKM458830:FKN458833 FUI458830:FUJ458833 GEE458830:GEF458833 GOA458830:GOB458833 GXW458830:GXX458833 HHS458830:HHT458833 HRO458830:HRP458833 IBK458830:IBL458833 ILG458830:ILH458833 IVC458830:IVD458833 JEY458830:JEZ458833 JOU458830:JOV458833 JYQ458830:JYR458833 KIM458830:KIN458833 KSI458830:KSJ458833 LCE458830:LCF458833 LMA458830:LMB458833 LVW458830:LVX458833 MFS458830:MFT458833 MPO458830:MPP458833 MZK458830:MZL458833 NJG458830:NJH458833 NTC458830:NTD458833 OCY458830:OCZ458833 OMU458830:OMV458833 OWQ458830:OWR458833 PGM458830:PGN458833 PQI458830:PQJ458833 QAE458830:QAF458833 QKA458830:QKB458833 QTW458830:QTX458833 RDS458830:RDT458833 RNO458830:RNP458833 RXK458830:RXL458833 SHG458830:SHH458833 SRC458830:SRD458833 TAY458830:TAZ458833 TKU458830:TKV458833 TUQ458830:TUR458833 UEM458830:UEN458833 UOI458830:UOJ458833 UYE458830:UYF458833 VIA458830:VIB458833 VRW458830:VRX458833 WBS458830:WBT458833 WLO458830:WLP458833 WVK458830:WVL458833 C524366:D524369 IY524366:IZ524369 SU524366:SV524369 ACQ524366:ACR524369 AMM524366:AMN524369 AWI524366:AWJ524369 BGE524366:BGF524369 BQA524366:BQB524369 BZW524366:BZX524369 CJS524366:CJT524369 CTO524366:CTP524369 DDK524366:DDL524369 DNG524366:DNH524369 DXC524366:DXD524369 EGY524366:EGZ524369 EQU524366:EQV524369 FAQ524366:FAR524369 FKM524366:FKN524369 FUI524366:FUJ524369 GEE524366:GEF524369 GOA524366:GOB524369 GXW524366:GXX524369 HHS524366:HHT524369 HRO524366:HRP524369 IBK524366:IBL524369 ILG524366:ILH524369 IVC524366:IVD524369 JEY524366:JEZ524369 JOU524366:JOV524369 JYQ524366:JYR524369 KIM524366:KIN524369 KSI524366:KSJ524369 LCE524366:LCF524369 LMA524366:LMB524369 LVW524366:LVX524369 MFS524366:MFT524369 MPO524366:MPP524369 MZK524366:MZL524369 NJG524366:NJH524369 NTC524366:NTD524369 OCY524366:OCZ524369 OMU524366:OMV524369 OWQ524366:OWR524369 PGM524366:PGN524369 PQI524366:PQJ524369 QAE524366:QAF524369 QKA524366:QKB524369 QTW524366:QTX524369 RDS524366:RDT524369 RNO524366:RNP524369 RXK524366:RXL524369 SHG524366:SHH524369 SRC524366:SRD524369 TAY524366:TAZ524369 TKU524366:TKV524369 TUQ524366:TUR524369 UEM524366:UEN524369 UOI524366:UOJ524369 UYE524366:UYF524369 VIA524366:VIB524369 VRW524366:VRX524369 WBS524366:WBT524369 WLO524366:WLP524369 WVK524366:WVL524369 C589902:D589905 IY589902:IZ589905 SU589902:SV589905 ACQ589902:ACR589905 AMM589902:AMN589905 AWI589902:AWJ589905 BGE589902:BGF589905 BQA589902:BQB589905 BZW589902:BZX589905 CJS589902:CJT589905 CTO589902:CTP589905 DDK589902:DDL589905 DNG589902:DNH589905 DXC589902:DXD589905 EGY589902:EGZ589905 EQU589902:EQV589905 FAQ589902:FAR589905 FKM589902:FKN589905 FUI589902:FUJ589905 GEE589902:GEF589905 GOA589902:GOB589905 GXW589902:GXX589905 HHS589902:HHT589905 HRO589902:HRP589905 IBK589902:IBL589905 ILG589902:ILH589905 IVC589902:IVD589905 JEY589902:JEZ589905 JOU589902:JOV589905 JYQ589902:JYR589905 KIM589902:KIN589905 KSI589902:KSJ589905 LCE589902:LCF589905 LMA589902:LMB589905 LVW589902:LVX589905 MFS589902:MFT589905 MPO589902:MPP589905 MZK589902:MZL589905 NJG589902:NJH589905 NTC589902:NTD589905 OCY589902:OCZ589905 OMU589902:OMV589905 OWQ589902:OWR589905 PGM589902:PGN589905 PQI589902:PQJ589905 QAE589902:QAF589905 QKA589902:QKB589905 QTW589902:QTX589905 RDS589902:RDT589905 RNO589902:RNP589905 RXK589902:RXL589905 SHG589902:SHH589905 SRC589902:SRD589905 TAY589902:TAZ589905 TKU589902:TKV589905 TUQ589902:TUR589905 UEM589902:UEN589905 UOI589902:UOJ589905 UYE589902:UYF589905 VIA589902:VIB589905 VRW589902:VRX589905 WBS589902:WBT589905 WLO589902:WLP589905 WVK589902:WVL589905 C655438:D655441 IY655438:IZ655441 SU655438:SV655441 ACQ655438:ACR655441 AMM655438:AMN655441 AWI655438:AWJ655441 BGE655438:BGF655441 BQA655438:BQB655441 BZW655438:BZX655441 CJS655438:CJT655441 CTO655438:CTP655441 DDK655438:DDL655441 DNG655438:DNH655441 DXC655438:DXD655441 EGY655438:EGZ655441 EQU655438:EQV655441 FAQ655438:FAR655441 FKM655438:FKN655441 FUI655438:FUJ655441 GEE655438:GEF655441 GOA655438:GOB655441 GXW655438:GXX655441 HHS655438:HHT655441 HRO655438:HRP655441 IBK655438:IBL655441 ILG655438:ILH655441 IVC655438:IVD655441 JEY655438:JEZ655441 JOU655438:JOV655441 JYQ655438:JYR655441 KIM655438:KIN655441 KSI655438:KSJ655441 LCE655438:LCF655441 LMA655438:LMB655441 LVW655438:LVX655441 MFS655438:MFT655441 MPO655438:MPP655441 MZK655438:MZL655441 NJG655438:NJH655441 NTC655438:NTD655441 OCY655438:OCZ655441 OMU655438:OMV655441 OWQ655438:OWR655441 PGM655438:PGN655441 PQI655438:PQJ655441 QAE655438:QAF655441 QKA655438:QKB655441 QTW655438:QTX655441 RDS655438:RDT655441 RNO655438:RNP655441 RXK655438:RXL655441 SHG655438:SHH655441 SRC655438:SRD655441 TAY655438:TAZ655441 TKU655438:TKV655441 TUQ655438:TUR655441 UEM655438:UEN655441 UOI655438:UOJ655441 UYE655438:UYF655441 VIA655438:VIB655441 VRW655438:VRX655441 WBS655438:WBT655441 WLO655438:WLP655441 WVK655438:WVL655441 C720974:D720977 IY720974:IZ720977 SU720974:SV720977 ACQ720974:ACR720977 AMM720974:AMN720977 AWI720974:AWJ720977 BGE720974:BGF720977 BQA720974:BQB720977 BZW720974:BZX720977 CJS720974:CJT720977 CTO720974:CTP720977 DDK720974:DDL720977 DNG720974:DNH720977 DXC720974:DXD720977 EGY720974:EGZ720977 EQU720974:EQV720977 FAQ720974:FAR720977 FKM720974:FKN720977 FUI720974:FUJ720977 GEE720974:GEF720977 GOA720974:GOB720977 GXW720974:GXX720977 HHS720974:HHT720977 HRO720974:HRP720977 IBK720974:IBL720977 ILG720974:ILH720977 IVC720974:IVD720977 JEY720974:JEZ720977 JOU720974:JOV720977 JYQ720974:JYR720977 KIM720974:KIN720977 KSI720974:KSJ720977 LCE720974:LCF720977 LMA720974:LMB720977 LVW720974:LVX720977 MFS720974:MFT720977 MPO720974:MPP720977 MZK720974:MZL720977 NJG720974:NJH720977 NTC720974:NTD720977 OCY720974:OCZ720977 OMU720974:OMV720977 OWQ720974:OWR720977 PGM720974:PGN720977 PQI720974:PQJ720977 QAE720974:QAF720977 QKA720974:QKB720977 QTW720974:QTX720977 RDS720974:RDT720977 RNO720974:RNP720977 RXK720974:RXL720977 SHG720974:SHH720977 SRC720974:SRD720977 TAY720974:TAZ720977 TKU720974:TKV720977 TUQ720974:TUR720977 UEM720974:UEN720977 UOI720974:UOJ720977 UYE720974:UYF720977 VIA720974:VIB720977 VRW720974:VRX720977 WBS720974:WBT720977 WLO720974:WLP720977 WVK720974:WVL720977 C786510:D786513 IY786510:IZ786513 SU786510:SV786513 ACQ786510:ACR786513 AMM786510:AMN786513 AWI786510:AWJ786513 BGE786510:BGF786513 BQA786510:BQB786513 BZW786510:BZX786513 CJS786510:CJT786513 CTO786510:CTP786513 DDK786510:DDL786513 DNG786510:DNH786513 DXC786510:DXD786513 EGY786510:EGZ786513 EQU786510:EQV786513 FAQ786510:FAR786513 FKM786510:FKN786513 FUI786510:FUJ786513 GEE786510:GEF786513 GOA786510:GOB786513 GXW786510:GXX786513 HHS786510:HHT786513 HRO786510:HRP786513 IBK786510:IBL786513 ILG786510:ILH786513 IVC786510:IVD786513 JEY786510:JEZ786513 JOU786510:JOV786513 JYQ786510:JYR786513 KIM786510:KIN786513 KSI786510:KSJ786513 LCE786510:LCF786513 LMA786510:LMB786513 LVW786510:LVX786513 MFS786510:MFT786513 MPO786510:MPP786513 MZK786510:MZL786513 NJG786510:NJH786513 NTC786510:NTD786513 OCY786510:OCZ786513 OMU786510:OMV786513 OWQ786510:OWR786513 PGM786510:PGN786513 PQI786510:PQJ786513 QAE786510:QAF786513 QKA786510:QKB786513 QTW786510:QTX786513 RDS786510:RDT786513 RNO786510:RNP786513 RXK786510:RXL786513 SHG786510:SHH786513 SRC786510:SRD786513 TAY786510:TAZ786513 TKU786510:TKV786513 TUQ786510:TUR786513 UEM786510:UEN786513 UOI786510:UOJ786513 UYE786510:UYF786513 VIA786510:VIB786513 VRW786510:VRX786513 WBS786510:WBT786513 WLO786510:WLP786513 WVK786510:WVL786513 C852046:D852049 IY852046:IZ852049 SU852046:SV852049 ACQ852046:ACR852049 AMM852046:AMN852049 AWI852046:AWJ852049 BGE852046:BGF852049 BQA852046:BQB852049 BZW852046:BZX852049 CJS852046:CJT852049 CTO852046:CTP852049 DDK852046:DDL852049 DNG852046:DNH852049 DXC852046:DXD852049 EGY852046:EGZ852049 EQU852046:EQV852049 FAQ852046:FAR852049 FKM852046:FKN852049 FUI852046:FUJ852049 GEE852046:GEF852049 GOA852046:GOB852049 GXW852046:GXX852049 HHS852046:HHT852049 HRO852046:HRP852049 IBK852046:IBL852049 ILG852046:ILH852049 IVC852046:IVD852049 JEY852046:JEZ852049 JOU852046:JOV852049 JYQ852046:JYR852049 KIM852046:KIN852049 KSI852046:KSJ852049 LCE852046:LCF852049 LMA852046:LMB852049 LVW852046:LVX852049 MFS852046:MFT852049 MPO852046:MPP852049 MZK852046:MZL852049 NJG852046:NJH852049 NTC852046:NTD852049 OCY852046:OCZ852049 OMU852046:OMV852049 OWQ852046:OWR852049 PGM852046:PGN852049 PQI852046:PQJ852049 QAE852046:QAF852049 QKA852046:QKB852049 QTW852046:QTX852049 RDS852046:RDT852049 RNO852046:RNP852049 RXK852046:RXL852049 SHG852046:SHH852049 SRC852046:SRD852049 TAY852046:TAZ852049 TKU852046:TKV852049 TUQ852046:TUR852049 UEM852046:UEN852049 UOI852046:UOJ852049 UYE852046:UYF852049 VIA852046:VIB852049 VRW852046:VRX852049 WBS852046:WBT852049 WLO852046:WLP852049 WVK852046:WVL852049 C917582:D917585 IY917582:IZ917585 SU917582:SV917585 ACQ917582:ACR917585 AMM917582:AMN917585 AWI917582:AWJ917585 BGE917582:BGF917585 BQA917582:BQB917585 BZW917582:BZX917585 CJS917582:CJT917585 CTO917582:CTP917585 DDK917582:DDL917585 DNG917582:DNH917585 DXC917582:DXD917585 EGY917582:EGZ917585 EQU917582:EQV917585 FAQ917582:FAR917585 FKM917582:FKN917585 FUI917582:FUJ917585 GEE917582:GEF917585 GOA917582:GOB917585 GXW917582:GXX917585 HHS917582:HHT917585 HRO917582:HRP917585 IBK917582:IBL917585 ILG917582:ILH917585 IVC917582:IVD917585 JEY917582:JEZ917585 JOU917582:JOV917585 JYQ917582:JYR917585 KIM917582:KIN917585 KSI917582:KSJ917585 LCE917582:LCF917585 LMA917582:LMB917585 LVW917582:LVX917585 MFS917582:MFT917585 MPO917582:MPP917585 MZK917582:MZL917585 NJG917582:NJH917585 NTC917582:NTD917585 OCY917582:OCZ917585 OMU917582:OMV917585 OWQ917582:OWR917585 PGM917582:PGN917585 PQI917582:PQJ917585 QAE917582:QAF917585 QKA917582:QKB917585 QTW917582:QTX917585 RDS917582:RDT917585 RNO917582:RNP917585 RXK917582:RXL917585 SHG917582:SHH917585 SRC917582:SRD917585 TAY917582:TAZ917585 TKU917582:TKV917585 TUQ917582:TUR917585 UEM917582:UEN917585 UOI917582:UOJ917585 UYE917582:UYF917585 VIA917582:VIB917585 VRW917582:VRX917585 WBS917582:WBT917585 WLO917582:WLP917585 WVK917582:WVL917585 C983118:D983121 IY983118:IZ983121 SU983118:SV983121 ACQ983118:ACR983121 AMM983118:AMN983121 AWI983118:AWJ983121 BGE983118:BGF983121 BQA983118:BQB983121 BZW983118:BZX983121 CJS983118:CJT983121 CTO983118:CTP983121 DDK983118:DDL983121 DNG983118:DNH983121 DXC983118:DXD983121 EGY983118:EGZ983121 EQU983118:EQV983121 FAQ983118:FAR983121 FKM983118:FKN983121 FUI983118:FUJ983121 GEE983118:GEF983121 GOA983118:GOB983121 GXW983118:GXX983121 HHS983118:HHT983121 HRO983118:HRP983121 IBK983118:IBL983121 ILG983118:ILH983121 IVC983118:IVD983121 JEY983118:JEZ983121 JOU983118:JOV983121 JYQ983118:JYR983121 KIM983118:KIN983121 KSI983118:KSJ983121 LCE983118:LCF983121 LMA983118:LMB983121 LVW983118:LVX983121 MFS983118:MFT983121 MPO983118:MPP983121 MZK983118:MZL983121 NJG983118:NJH983121 NTC983118:NTD983121 OCY983118:OCZ983121 OMU983118:OMV983121 OWQ983118:OWR983121 PGM983118:PGN983121 PQI983118:PQJ983121 QAE983118:QAF983121 QKA983118:QKB983121 QTW983118:QTX983121 RDS983118:RDT983121 RNO983118:RNP983121 RXK983118:RXL983121 SHG983118:SHH983121 SRC983118:SRD983121 TAY983118:TAZ983121 TKU983118:TKV983121 TUQ983118:TUR983121 UEM983118:UEN983121 UOI983118:UOJ983121 UYE983118:UYF983121 VIA983118:VIB983121 VRW983118:VRX983121 WBS983118:WBT983121 WLO983118:WLP983121 WVK983118:WVL983121 UOI983090:UOJ983103 IY80:IZ90 SU80:SV90 ACQ80:ACR90 AMM80:AMN90 AWI80:AWJ90 BGE80:BGF90 BQA80:BQB90 BZW80:BZX90 CJS80:CJT90 CTO80:CTP90 DDK80:DDL90 DNG80:DNH90 DXC80:DXD90 EGY80:EGZ90 EQU80:EQV90 FAQ80:FAR90 FKM80:FKN90 FUI80:FUJ90 GEE80:GEF90 GOA80:GOB90 GXW80:GXX90 HHS80:HHT90 HRO80:HRP90 IBK80:IBL90 ILG80:ILH90 IVC80:IVD90 JEY80:JEZ90 JOU80:JOV90 JYQ80:JYR90 KIM80:KIN90 KSI80:KSJ90 LCE80:LCF90 LMA80:LMB90 LVW80:LVX90 MFS80:MFT90 MPO80:MPP90 MZK80:MZL90 NJG80:NJH90 NTC80:NTD90 OCY80:OCZ90 OMU80:OMV90 OWQ80:OWR90 PGM80:PGN90 PQI80:PQJ90 QAE80:QAF90 QKA80:QKB90 QTW80:QTX90 RDS80:RDT90 RNO80:RNP90 RXK80:RXL90 SHG80:SHH90 SRC80:SRD90 TAY80:TAZ90 TKU80:TKV90 TUQ80:TUR90 UEM80:UEN90 UOI80:UOJ90 UYE80:UYF90 VIA80:VIB90 VRW80:VRX90 WBS80:WBT90 WLO80:WLP90 WVK80:WVL90 C65619:D65628 IY65619:IZ65628 SU65619:SV65628 ACQ65619:ACR65628 AMM65619:AMN65628 AWI65619:AWJ65628 BGE65619:BGF65628 BQA65619:BQB65628 BZW65619:BZX65628 CJS65619:CJT65628 CTO65619:CTP65628 DDK65619:DDL65628 DNG65619:DNH65628 DXC65619:DXD65628 EGY65619:EGZ65628 EQU65619:EQV65628 FAQ65619:FAR65628 FKM65619:FKN65628 FUI65619:FUJ65628 GEE65619:GEF65628 GOA65619:GOB65628 GXW65619:GXX65628 HHS65619:HHT65628 HRO65619:HRP65628 IBK65619:IBL65628 ILG65619:ILH65628 IVC65619:IVD65628 JEY65619:JEZ65628 JOU65619:JOV65628 JYQ65619:JYR65628 KIM65619:KIN65628 KSI65619:KSJ65628 LCE65619:LCF65628 LMA65619:LMB65628 LVW65619:LVX65628 MFS65619:MFT65628 MPO65619:MPP65628 MZK65619:MZL65628 NJG65619:NJH65628 NTC65619:NTD65628 OCY65619:OCZ65628 OMU65619:OMV65628 OWQ65619:OWR65628 PGM65619:PGN65628 PQI65619:PQJ65628 QAE65619:QAF65628 QKA65619:QKB65628 QTW65619:QTX65628 RDS65619:RDT65628 RNO65619:RNP65628 RXK65619:RXL65628 SHG65619:SHH65628 SRC65619:SRD65628 TAY65619:TAZ65628 TKU65619:TKV65628 TUQ65619:TUR65628 UEM65619:UEN65628 UOI65619:UOJ65628 UYE65619:UYF65628 VIA65619:VIB65628 VRW65619:VRX65628 WBS65619:WBT65628 WLO65619:WLP65628 WVK65619:WVL65628 C131155:D131164 IY131155:IZ131164 SU131155:SV131164 ACQ131155:ACR131164 AMM131155:AMN131164 AWI131155:AWJ131164 BGE131155:BGF131164 BQA131155:BQB131164 BZW131155:BZX131164 CJS131155:CJT131164 CTO131155:CTP131164 DDK131155:DDL131164 DNG131155:DNH131164 DXC131155:DXD131164 EGY131155:EGZ131164 EQU131155:EQV131164 FAQ131155:FAR131164 FKM131155:FKN131164 FUI131155:FUJ131164 GEE131155:GEF131164 GOA131155:GOB131164 GXW131155:GXX131164 HHS131155:HHT131164 HRO131155:HRP131164 IBK131155:IBL131164 ILG131155:ILH131164 IVC131155:IVD131164 JEY131155:JEZ131164 JOU131155:JOV131164 JYQ131155:JYR131164 KIM131155:KIN131164 KSI131155:KSJ131164 LCE131155:LCF131164 LMA131155:LMB131164 LVW131155:LVX131164 MFS131155:MFT131164 MPO131155:MPP131164 MZK131155:MZL131164 NJG131155:NJH131164 NTC131155:NTD131164 OCY131155:OCZ131164 OMU131155:OMV131164 OWQ131155:OWR131164 PGM131155:PGN131164 PQI131155:PQJ131164 QAE131155:QAF131164 QKA131155:QKB131164 QTW131155:QTX131164 RDS131155:RDT131164 RNO131155:RNP131164 RXK131155:RXL131164 SHG131155:SHH131164 SRC131155:SRD131164 TAY131155:TAZ131164 TKU131155:TKV131164 TUQ131155:TUR131164 UEM131155:UEN131164 UOI131155:UOJ131164 UYE131155:UYF131164 VIA131155:VIB131164 VRW131155:VRX131164 WBS131155:WBT131164 WLO131155:WLP131164 WVK131155:WVL131164 C196691:D196700 IY196691:IZ196700 SU196691:SV196700 ACQ196691:ACR196700 AMM196691:AMN196700 AWI196691:AWJ196700 BGE196691:BGF196700 BQA196691:BQB196700 BZW196691:BZX196700 CJS196691:CJT196700 CTO196691:CTP196700 DDK196691:DDL196700 DNG196691:DNH196700 DXC196691:DXD196700 EGY196691:EGZ196700 EQU196691:EQV196700 FAQ196691:FAR196700 FKM196691:FKN196700 FUI196691:FUJ196700 GEE196691:GEF196700 GOA196691:GOB196700 GXW196691:GXX196700 HHS196691:HHT196700 HRO196691:HRP196700 IBK196691:IBL196700 ILG196691:ILH196700 IVC196691:IVD196700 JEY196691:JEZ196700 JOU196691:JOV196700 JYQ196691:JYR196700 KIM196691:KIN196700 KSI196691:KSJ196700 LCE196691:LCF196700 LMA196691:LMB196700 LVW196691:LVX196700 MFS196691:MFT196700 MPO196691:MPP196700 MZK196691:MZL196700 NJG196691:NJH196700 NTC196691:NTD196700 OCY196691:OCZ196700 OMU196691:OMV196700 OWQ196691:OWR196700 PGM196691:PGN196700 PQI196691:PQJ196700 QAE196691:QAF196700 QKA196691:QKB196700 QTW196691:QTX196700 RDS196691:RDT196700 RNO196691:RNP196700 RXK196691:RXL196700 SHG196691:SHH196700 SRC196691:SRD196700 TAY196691:TAZ196700 TKU196691:TKV196700 TUQ196691:TUR196700 UEM196691:UEN196700 UOI196691:UOJ196700 UYE196691:UYF196700 VIA196691:VIB196700 VRW196691:VRX196700 WBS196691:WBT196700 WLO196691:WLP196700 WVK196691:WVL196700 C262227:D262236 IY262227:IZ262236 SU262227:SV262236 ACQ262227:ACR262236 AMM262227:AMN262236 AWI262227:AWJ262236 BGE262227:BGF262236 BQA262227:BQB262236 BZW262227:BZX262236 CJS262227:CJT262236 CTO262227:CTP262236 DDK262227:DDL262236 DNG262227:DNH262236 DXC262227:DXD262236 EGY262227:EGZ262236 EQU262227:EQV262236 FAQ262227:FAR262236 FKM262227:FKN262236 FUI262227:FUJ262236 GEE262227:GEF262236 GOA262227:GOB262236 GXW262227:GXX262236 HHS262227:HHT262236 HRO262227:HRP262236 IBK262227:IBL262236 ILG262227:ILH262236 IVC262227:IVD262236 JEY262227:JEZ262236 JOU262227:JOV262236 JYQ262227:JYR262236 KIM262227:KIN262236 KSI262227:KSJ262236 LCE262227:LCF262236 LMA262227:LMB262236 LVW262227:LVX262236 MFS262227:MFT262236 MPO262227:MPP262236 MZK262227:MZL262236 NJG262227:NJH262236 NTC262227:NTD262236 OCY262227:OCZ262236 OMU262227:OMV262236 OWQ262227:OWR262236 PGM262227:PGN262236 PQI262227:PQJ262236 QAE262227:QAF262236 QKA262227:QKB262236 QTW262227:QTX262236 RDS262227:RDT262236 RNO262227:RNP262236 RXK262227:RXL262236 SHG262227:SHH262236 SRC262227:SRD262236 TAY262227:TAZ262236 TKU262227:TKV262236 TUQ262227:TUR262236 UEM262227:UEN262236 UOI262227:UOJ262236 UYE262227:UYF262236 VIA262227:VIB262236 VRW262227:VRX262236 WBS262227:WBT262236 WLO262227:WLP262236 WVK262227:WVL262236 C327763:D327772 IY327763:IZ327772 SU327763:SV327772 ACQ327763:ACR327772 AMM327763:AMN327772 AWI327763:AWJ327772 BGE327763:BGF327772 BQA327763:BQB327772 BZW327763:BZX327772 CJS327763:CJT327772 CTO327763:CTP327772 DDK327763:DDL327772 DNG327763:DNH327772 DXC327763:DXD327772 EGY327763:EGZ327772 EQU327763:EQV327772 FAQ327763:FAR327772 FKM327763:FKN327772 FUI327763:FUJ327772 GEE327763:GEF327772 GOA327763:GOB327772 GXW327763:GXX327772 HHS327763:HHT327772 HRO327763:HRP327772 IBK327763:IBL327772 ILG327763:ILH327772 IVC327763:IVD327772 JEY327763:JEZ327772 JOU327763:JOV327772 JYQ327763:JYR327772 KIM327763:KIN327772 KSI327763:KSJ327772 LCE327763:LCF327772 LMA327763:LMB327772 LVW327763:LVX327772 MFS327763:MFT327772 MPO327763:MPP327772 MZK327763:MZL327772 NJG327763:NJH327772 NTC327763:NTD327772 OCY327763:OCZ327772 OMU327763:OMV327772 OWQ327763:OWR327772 PGM327763:PGN327772 PQI327763:PQJ327772 QAE327763:QAF327772 QKA327763:QKB327772 QTW327763:QTX327772 RDS327763:RDT327772 RNO327763:RNP327772 RXK327763:RXL327772 SHG327763:SHH327772 SRC327763:SRD327772 TAY327763:TAZ327772 TKU327763:TKV327772 TUQ327763:TUR327772 UEM327763:UEN327772 UOI327763:UOJ327772 UYE327763:UYF327772 VIA327763:VIB327772 VRW327763:VRX327772 WBS327763:WBT327772 WLO327763:WLP327772 WVK327763:WVL327772 C393299:D393308 IY393299:IZ393308 SU393299:SV393308 ACQ393299:ACR393308 AMM393299:AMN393308 AWI393299:AWJ393308 BGE393299:BGF393308 BQA393299:BQB393308 BZW393299:BZX393308 CJS393299:CJT393308 CTO393299:CTP393308 DDK393299:DDL393308 DNG393299:DNH393308 DXC393299:DXD393308 EGY393299:EGZ393308 EQU393299:EQV393308 FAQ393299:FAR393308 FKM393299:FKN393308 FUI393299:FUJ393308 GEE393299:GEF393308 GOA393299:GOB393308 GXW393299:GXX393308 HHS393299:HHT393308 HRO393299:HRP393308 IBK393299:IBL393308 ILG393299:ILH393308 IVC393299:IVD393308 JEY393299:JEZ393308 JOU393299:JOV393308 JYQ393299:JYR393308 KIM393299:KIN393308 KSI393299:KSJ393308 LCE393299:LCF393308 LMA393299:LMB393308 LVW393299:LVX393308 MFS393299:MFT393308 MPO393299:MPP393308 MZK393299:MZL393308 NJG393299:NJH393308 NTC393299:NTD393308 OCY393299:OCZ393308 OMU393299:OMV393308 OWQ393299:OWR393308 PGM393299:PGN393308 PQI393299:PQJ393308 QAE393299:QAF393308 QKA393299:QKB393308 QTW393299:QTX393308 RDS393299:RDT393308 RNO393299:RNP393308 RXK393299:RXL393308 SHG393299:SHH393308 SRC393299:SRD393308 TAY393299:TAZ393308 TKU393299:TKV393308 TUQ393299:TUR393308 UEM393299:UEN393308 UOI393299:UOJ393308 UYE393299:UYF393308 VIA393299:VIB393308 VRW393299:VRX393308 WBS393299:WBT393308 WLO393299:WLP393308 WVK393299:WVL393308 C458835:D458844 IY458835:IZ458844 SU458835:SV458844 ACQ458835:ACR458844 AMM458835:AMN458844 AWI458835:AWJ458844 BGE458835:BGF458844 BQA458835:BQB458844 BZW458835:BZX458844 CJS458835:CJT458844 CTO458835:CTP458844 DDK458835:DDL458844 DNG458835:DNH458844 DXC458835:DXD458844 EGY458835:EGZ458844 EQU458835:EQV458844 FAQ458835:FAR458844 FKM458835:FKN458844 FUI458835:FUJ458844 GEE458835:GEF458844 GOA458835:GOB458844 GXW458835:GXX458844 HHS458835:HHT458844 HRO458835:HRP458844 IBK458835:IBL458844 ILG458835:ILH458844 IVC458835:IVD458844 JEY458835:JEZ458844 JOU458835:JOV458844 JYQ458835:JYR458844 KIM458835:KIN458844 KSI458835:KSJ458844 LCE458835:LCF458844 LMA458835:LMB458844 LVW458835:LVX458844 MFS458835:MFT458844 MPO458835:MPP458844 MZK458835:MZL458844 NJG458835:NJH458844 NTC458835:NTD458844 OCY458835:OCZ458844 OMU458835:OMV458844 OWQ458835:OWR458844 PGM458835:PGN458844 PQI458835:PQJ458844 QAE458835:QAF458844 QKA458835:QKB458844 QTW458835:QTX458844 RDS458835:RDT458844 RNO458835:RNP458844 RXK458835:RXL458844 SHG458835:SHH458844 SRC458835:SRD458844 TAY458835:TAZ458844 TKU458835:TKV458844 TUQ458835:TUR458844 UEM458835:UEN458844 UOI458835:UOJ458844 UYE458835:UYF458844 VIA458835:VIB458844 VRW458835:VRX458844 WBS458835:WBT458844 WLO458835:WLP458844 WVK458835:WVL458844 C524371:D524380 IY524371:IZ524380 SU524371:SV524380 ACQ524371:ACR524380 AMM524371:AMN524380 AWI524371:AWJ524380 BGE524371:BGF524380 BQA524371:BQB524380 BZW524371:BZX524380 CJS524371:CJT524380 CTO524371:CTP524380 DDK524371:DDL524380 DNG524371:DNH524380 DXC524371:DXD524380 EGY524371:EGZ524380 EQU524371:EQV524380 FAQ524371:FAR524380 FKM524371:FKN524380 FUI524371:FUJ524380 GEE524371:GEF524380 GOA524371:GOB524380 GXW524371:GXX524380 HHS524371:HHT524380 HRO524371:HRP524380 IBK524371:IBL524380 ILG524371:ILH524380 IVC524371:IVD524380 JEY524371:JEZ524380 JOU524371:JOV524380 JYQ524371:JYR524380 KIM524371:KIN524380 KSI524371:KSJ524380 LCE524371:LCF524380 LMA524371:LMB524380 LVW524371:LVX524380 MFS524371:MFT524380 MPO524371:MPP524380 MZK524371:MZL524380 NJG524371:NJH524380 NTC524371:NTD524380 OCY524371:OCZ524380 OMU524371:OMV524380 OWQ524371:OWR524380 PGM524371:PGN524380 PQI524371:PQJ524380 QAE524371:QAF524380 QKA524371:QKB524380 QTW524371:QTX524380 RDS524371:RDT524380 RNO524371:RNP524380 RXK524371:RXL524380 SHG524371:SHH524380 SRC524371:SRD524380 TAY524371:TAZ524380 TKU524371:TKV524380 TUQ524371:TUR524380 UEM524371:UEN524380 UOI524371:UOJ524380 UYE524371:UYF524380 VIA524371:VIB524380 VRW524371:VRX524380 WBS524371:WBT524380 WLO524371:WLP524380 WVK524371:WVL524380 C589907:D589916 IY589907:IZ589916 SU589907:SV589916 ACQ589907:ACR589916 AMM589907:AMN589916 AWI589907:AWJ589916 BGE589907:BGF589916 BQA589907:BQB589916 BZW589907:BZX589916 CJS589907:CJT589916 CTO589907:CTP589916 DDK589907:DDL589916 DNG589907:DNH589916 DXC589907:DXD589916 EGY589907:EGZ589916 EQU589907:EQV589916 FAQ589907:FAR589916 FKM589907:FKN589916 FUI589907:FUJ589916 GEE589907:GEF589916 GOA589907:GOB589916 GXW589907:GXX589916 HHS589907:HHT589916 HRO589907:HRP589916 IBK589907:IBL589916 ILG589907:ILH589916 IVC589907:IVD589916 JEY589907:JEZ589916 JOU589907:JOV589916 JYQ589907:JYR589916 KIM589907:KIN589916 KSI589907:KSJ589916 LCE589907:LCF589916 LMA589907:LMB589916 LVW589907:LVX589916 MFS589907:MFT589916 MPO589907:MPP589916 MZK589907:MZL589916 NJG589907:NJH589916 NTC589907:NTD589916 OCY589907:OCZ589916 OMU589907:OMV589916 OWQ589907:OWR589916 PGM589907:PGN589916 PQI589907:PQJ589916 QAE589907:QAF589916 QKA589907:QKB589916 QTW589907:QTX589916 RDS589907:RDT589916 RNO589907:RNP589916 RXK589907:RXL589916 SHG589907:SHH589916 SRC589907:SRD589916 TAY589907:TAZ589916 TKU589907:TKV589916 TUQ589907:TUR589916 UEM589907:UEN589916 UOI589907:UOJ589916 UYE589907:UYF589916 VIA589907:VIB589916 VRW589907:VRX589916 WBS589907:WBT589916 WLO589907:WLP589916 WVK589907:WVL589916 C655443:D655452 IY655443:IZ655452 SU655443:SV655452 ACQ655443:ACR655452 AMM655443:AMN655452 AWI655443:AWJ655452 BGE655443:BGF655452 BQA655443:BQB655452 BZW655443:BZX655452 CJS655443:CJT655452 CTO655443:CTP655452 DDK655443:DDL655452 DNG655443:DNH655452 DXC655443:DXD655452 EGY655443:EGZ655452 EQU655443:EQV655452 FAQ655443:FAR655452 FKM655443:FKN655452 FUI655443:FUJ655452 GEE655443:GEF655452 GOA655443:GOB655452 GXW655443:GXX655452 HHS655443:HHT655452 HRO655443:HRP655452 IBK655443:IBL655452 ILG655443:ILH655452 IVC655443:IVD655452 JEY655443:JEZ655452 JOU655443:JOV655452 JYQ655443:JYR655452 KIM655443:KIN655452 KSI655443:KSJ655452 LCE655443:LCF655452 LMA655443:LMB655452 LVW655443:LVX655452 MFS655443:MFT655452 MPO655443:MPP655452 MZK655443:MZL655452 NJG655443:NJH655452 NTC655443:NTD655452 OCY655443:OCZ655452 OMU655443:OMV655452 OWQ655443:OWR655452 PGM655443:PGN655452 PQI655443:PQJ655452 QAE655443:QAF655452 QKA655443:QKB655452 QTW655443:QTX655452 RDS655443:RDT655452 RNO655443:RNP655452 RXK655443:RXL655452 SHG655443:SHH655452 SRC655443:SRD655452 TAY655443:TAZ655452 TKU655443:TKV655452 TUQ655443:TUR655452 UEM655443:UEN655452 UOI655443:UOJ655452 UYE655443:UYF655452 VIA655443:VIB655452 VRW655443:VRX655452 WBS655443:WBT655452 WLO655443:WLP655452 WVK655443:WVL655452 C720979:D720988 IY720979:IZ720988 SU720979:SV720988 ACQ720979:ACR720988 AMM720979:AMN720988 AWI720979:AWJ720988 BGE720979:BGF720988 BQA720979:BQB720988 BZW720979:BZX720988 CJS720979:CJT720988 CTO720979:CTP720988 DDK720979:DDL720988 DNG720979:DNH720988 DXC720979:DXD720988 EGY720979:EGZ720988 EQU720979:EQV720988 FAQ720979:FAR720988 FKM720979:FKN720988 FUI720979:FUJ720988 GEE720979:GEF720988 GOA720979:GOB720988 GXW720979:GXX720988 HHS720979:HHT720988 HRO720979:HRP720988 IBK720979:IBL720988 ILG720979:ILH720988 IVC720979:IVD720988 JEY720979:JEZ720988 JOU720979:JOV720988 JYQ720979:JYR720988 KIM720979:KIN720988 KSI720979:KSJ720988 LCE720979:LCF720988 LMA720979:LMB720988 LVW720979:LVX720988 MFS720979:MFT720988 MPO720979:MPP720988 MZK720979:MZL720988 NJG720979:NJH720988 NTC720979:NTD720988 OCY720979:OCZ720988 OMU720979:OMV720988 OWQ720979:OWR720988 PGM720979:PGN720988 PQI720979:PQJ720988 QAE720979:QAF720988 QKA720979:QKB720988 QTW720979:QTX720988 RDS720979:RDT720988 RNO720979:RNP720988 RXK720979:RXL720988 SHG720979:SHH720988 SRC720979:SRD720988 TAY720979:TAZ720988 TKU720979:TKV720988 TUQ720979:TUR720988 UEM720979:UEN720988 UOI720979:UOJ720988 UYE720979:UYF720988 VIA720979:VIB720988 VRW720979:VRX720988 WBS720979:WBT720988 WLO720979:WLP720988 WVK720979:WVL720988 C786515:D786524 IY786515:IZ786524 SU786515:SV786524 ACQ786515:ACR786524 AMM786515:AMN786524 AWI786515:AWJ786524 BGE786515:BGF786524 BQA786515:BQB786524 BZW786515:BZX786524 CJS786515:CJT786524 CTO786515:CTP786524 DDK786515:DDL786524 DNG786515:DNH786524 DXC786515:DXD786524 EGY786515:EGZ786524 EQU786515:EQV786524 FAQ786515:FAR786524 FKM786515:FKN786524 FUI786515:FUJ786524 GEE786515:GEF786524 GOA786515:GOB786524 GXW786515:GXX786524 HHS786515:HHT786524 HRO786515:HRP786524 IBK786515:IBL786524 ILG786515:ILH786524 IVC786515:IVD786524 JEY786515:JEZ786524 JOU786515:JOV786524 JYQ786515:JYR786524 KIM786515:KIN786524 KSI786515:KSJ786524 LCE786515:LCF786524 LMA786515:LMB786524 LVW786515:LVX786524 MFS786515:MFT786524 MPO786515:MPP786524 MZK786515:MZL786524 NJG786515:NJH786524 NTC786515:NTD786524 OCY786515:OCZ786524 OMU786515:OMV786524 OWQ786515:OWR786524 PGM786515:PGN786524 PQI786515:PQJ786524 QAE786515:QAF786524 QKA786515:QKB786524 QTW786515:QTX786524 RDS786515:RDT786524 RNO786515:RNP786524 RXK786515:RXL786524 SHG786515:SHH786524 SRC786515:SRD786524 TAY786515:TAZ786524 TKU786515:TKV786524 TUQ786515:TUR786524 UEM786515:UEN786524 UOI786515:UOJ786524 UYE786515:UYF786524 VIA786515:VIB786524 VRW786515:VRX786524 WBS786515:WBT786524 WLO786515:WLP786524 WVK786515:WVL786524 C852051:D852060 IY852051:IZ852060 SU852051:SV852060 ACQ852051:ACR852060 AMM852051:AMN852060 AWI852051:AWJ852060 BGE852051:BGF852060 BQA852051:BQB852060 BZW852051:BZX852060 CJS852051:CJT852060 CTO852051:CTP852060 DDK852051:DDL852060 DNG852051:DNH852060 DXC852051:DXD852060 EGY852051:EGZ852060 EQU852051:EQV852060 FAQ852051:FAR852060 FKM852051:FKN852060 FUI852051:FUJ852060 GEE852051:GEF852060 GOA852051:GOB852060 GXW852051:GXX852060 HHS852051:HHT852060 HRO852051:HRP852060 IBK852051:IBL852060 ILG852051:ILH852060 IVC852051:IVD852060 JEY852051:JEZ852060 JOU852051:JOV852060 JYQ852051:JYR852060 KIM852051:KIN852060 KSI852051:KSJ852060 LCE852051:LCF852060 LMA852051:LMB852060 LVW852051:LVX852060 MFS852051:MFT852060 MPO852051:MPP852060 MZK852051:MZL852060 NJG852051:NJH852060 NTC852051:NTD852060 OCY852051:OCZ852060 OMU852051:OMV852060 OWQ852051:OWR852060 PGM852051:PGN852060 PQI852051:PQJ852060 QAE852051:QAF852060 QKA852051:QKB852060 QTW852051:QTX852060 RDS852051:RDT852060 RNO852051:RNP852060 RXK852051:RXL852060 SHG852051:SHH852060 SRC852051:SRD852060 TAY852051:TAZ852060 TKU852051:TKV852060 TUQ852051:TUR852060 UEM852051:UEN852060 UOI852051:UOJ852060 UYE852051:UYF852060 VIA852051:VIB852060 VRW852051:VRX852060 WBS852051:WBT852060 WLO852051:WLP852060 WVK852051:WVL852060 C917587:D917596 IY917587:IZ917596 SU917587:SV917596 ACQ917587:ACR917596 AMM917587:AMN917596 AWI917587:AWJ917596 BGE917587:BGF917596 BQA917587:BQB917596 BZW917587:BZX917596 CJS917587:CJT917596 CTO917587:CTP917596 DDK917587:DDL917596 DNG917587:DNH917596 DXC917587:DXD917596 EGY917587:EGZ917596 EQU917587:EQV917596 FAQ917587:FAR917596 FKM917587:FKN917596 FUI917587:FUJ917596 GEE917587:GEF917596 GOA917587:GOB917596 GXW917587:GXX917596 HHS917587:HHT917596 HRO917587:HRP917596 IBK917587:IBL917596 ILG917587:ILH917596 IVC917587:IVD917596 JEY917587:JEZ917596 JOU917587:JOV917596 JYQ917587:JYR917596 KIM917587:KIN917596 KSI917587:KSJ917596 LCE917587:LCF917596 LMA917587:LMB917596 LVW917587:LVX917596 MFS917587:MFT917596 MPO917587:MPP917596 MZK917587:MZL917596 NJG917587:NJH917596 NTC917587:NTD917596 OCY917587:OCZ917596 OMU917587:OMV917596 OWQ917587:OWR917596 PGM917587:PGN917596 PQI917587:PQJ917596 QAE917587:QAF917596 QKA917587:QKB917596 QTW917587:QTX917596 RDS917587:RDT917596 RNO917587:RNP917596 RXK917587:RXL917596 SHG917587:SHH917596 SRC917587:SRD917596 TAY917587:TAZ917596 TKU917587:TKV917596 TUQ917587:TUR917596 UEM917587:UEN917596 UOI917587:UOJ917596 UYE917587:UYF917596 VIA917587:VIB917596 VRW917587:VRX917596 WBS917587:WBT917596 WLO917587:WLP917596 WVK917587:WVL917596 C983123:D983132 IY983123:IZ983132 SU983123:SV983132 ACQ983123:ACR983132 AMM983123:AMN983132 AWI983123:AWJ983132 BGE983123:BGF983132 BQA983123:BQB983132 BZW983123:BZX983132 CJS983123:CJT983132 CTO983123:CTP983132 DDK983123:DDL983132 DNG983123:DNH983132 DXC983123:DXD983132 EGY983123:EGZ983132 EQU983123:EQV983132 FAQ983123:FAR983132 FKM983123:FKN983132 FUI983123:FUJ983132 GEE983123:GEF983132 GOA983123:GOB983132 GXW983123:GXX983132 HHS983123:HHT983132 HRO983123:HRP983132 IBK983123:IBL983132 ILG983123:ILH983132 IVC983123:IVD983132 JEY983123:JEZ983132 JOU983123:JOV983132 JYQ983123:JYR983132 KIM983123:KIN983132 KSI983123:KSJ983132 LCE983123:LCF983132 LMA983123:LMB983132 LVW983123:LVX983132 MFS983123:MFT983132 MPO983123:MPP983132 MZK983123:MZL983132 NJG983123:NJH983132 NTC983123:NTD983132 OCY983123:OCZ983132 OMU983123:OMV983132 OWQ983123:OWR983132 PGM983123:PGN983132 PQI983123:PQJ983132 QAE983123:QAF983132 QKA983123:QKB983132 QTW983123:QTX983132 RDS983123:RDT983132 RNO983123:RNP983132 RXK983123:RXL983132 SHG983123:SHH983132 SRC983123:SRD983132 TAY983123:TAZ983132 TKU983123:TKV983132 TUQ983123:TUR983132 UEM983123:UEN983132 UOI983123:UOJ983132 UYE983123:UYF983132 VIA983123:VIB983132 VRW983123:VRX983132 WBS983123:WBT983132 WLO983123:WLP983132 WVK983123:WVL983132 UEM983090:UEN983103 IY104:IZ112 SU104:SV112 ACQ104:ACR112 AMM104:AMN112 AWI104:AWJ112 BGE104:BGF112 BQA104:BQB112 BZW104:BZX112 CJS104:CJT112 CTO104:CTP112 DDK104:DDL112 DNG104:DNH112 DXC104:DXD112 EGY104:EGZ112 EQU104:EQV112 FAQ104:FAR112 FKM104:FKN112 FUI104:FUJ112 GEE104:GEF112 GOA104:GOB112 GXW104:GXX112 HHS104:HHT112 HRO104:HRP112 IBK104:IBL112 ILG104:ILH112 IVC104:IVD112 JEY104:JEZ112 JOU104:JOV112 JYQ104:JYR112 KIM104:KIN112 KSI104:KSJ112 LCE104:LCF112 LMA104:LMB112 LVW104:LVX112 MFS104:MFT112 MPO104:MPP112 MZK104:MZL112 NJG104:NJH112 NTC104:NTD112 OCY104:OCZ112 OMU104:OMV112 OWQ104:OWR112 PGM104:PGN112 PQI104:PQJ112 QAE104:QAF112 QKA104:QKB112 QTW104:QTX112 RDS104:RDT112 RNO104:RNP112 RXK104:RXL112 SHG104:SHH112 SRC104:SRD112 TAY104:TAZ112 TKU104:TKV112 TUQ104:TUR112 UEM104:UEN112 UOI104:UOJ112 UYE104:UYF112 VIA104:VIB112 VRW104:VRX112 WBS104:WBT112 WLO104:WLP112 WVK104:WVL112 C65641:D65649 IY65641:IZ65649 SU65641:SV65649 ACQ65641:ACR65649 AMM65641:AMN65649 AWI65641:AWJ65649 BGE65641:BGF65649 BQA65641:BQB65649 BZW65641:BZX65649 CJS65641:CJT65649 CTO65641:CTP65649 DDK65641:DDL65649 DNG65641:DNH65649 DXC65641:DXD65649 EGY65641:EGZ65649 EQU65641:EQV65649 FAQ65641:FAR65649 FKM65641:FKN65649 FUI65641:FUJ65649 GEE65641:GEF65649 GOA65641:GOB65649 GXW65641:GXX65649 HHS65641:HHT65649 HRO65641:HRP65649 IBK65641:IBL65649 ILG65641:ILH65649 IVC65641:IVD65649 JEY65641:JEZ65649 JOU65641:JOV65649 JYQ65641:JYR65649 KIM65641:KIN65649 KSI65641:KSJ65649 LCE65641:LCF65649 LMA65641:LMB65649 LVW65641:LVX65649 MFS65641:MFT65649 MPO65641:MPP65649 MZK65641:MZL65649 NJG65641:NJH65649 NTC65641:NTD65649 OCY65641:OCZ65649 OMU65641:OMV65649 OWQ65641:OWR65649 PGM65641:PGN65649 PQI65641:PQJ65649 QAE65641:QAF65649 QKA65641:QKB65649 QTW65641:QTX65649 RDS65641:RDT65649 RNO65641:RNP65649 RXK65641:RXL65649 SHG65641:SHH65649 SRC65641:SRD65649 TAY65641:TAZ65649 TKU65641:TKV65649 TUQ65641:TUR65649 UEM65641:UEN65649 UOI65641:UOJ65649 UYE65641:UYF65649 VIA65641:VIB65649 VRW65641:VRX65649 WBS65641:WBT65649 WLO65641:WLP65649 WVK65641:WVL65649 C131177:D131185 IY131177:IZ131185 SU131177:SV131185 ACQ131177:ACR131185 AMM131177:AMN131185 AWI131177:AWJ131185 BGE131177:BGF131185 BQA131177:BQB131185 BZW131177:BZX131185 CJS131177:CJT131185 CTO131177:CTP131185 DDK131177:DDL131185 DNG131177:DNH131185 DXC131177:DXD131185 EGY131177:EGZ131185 EQU131177:EQV131185 FAQ131177:FAR131185 FKM131177:FKN131185 FUI131177:FUJ131185 GEE131177:GEF131185 GOA131177:GOB131185 GXW131177:GXX131185 HHS131177:HHT131185 HRO131177:HRP131185 IBK131177:IBL131185 ILG131177:ILH131185 IVC131177:IVD131185 JEY131177:JEZ131185 JOU131177:JOV131185 JYQ131177:JYR131185 KIM131177:KIN131185 KSI131177:KSJ131185 LCE131177:LCF131185 LMA131177:LMB131185 LVW131177:LVX131185 MFS131177:MFT131185 MPO131177:MPP131185 MZK131177:MZL131185 NJG131177:NJH131185 NTC131177:NTD131185 OCY131177:OCZ131185 OMU131177:OMV131185 OWQ131177:OWR131185 PGM131177:PGN131185 PQI131177:PQJ131185 QAE131177:QAF131185 QKA131177:QKB131185 QTW131177:QTX131185 RDS131177:RDT131185 RNO131177:RNP131185 RXK131177:RXL131185 SHG131177:SHH131185 SRC131177:SRD131185 TAY131177:TAZ131185 TKU131177:TKV131185 TUQ131177:TUR131185 UEM131177:UEN131185 UOI131177:UOJ131185 UYE131177:UYF131185 VIA131177:VIB131185 VRW131177:VRX131185 WBS131177:WBT131185 WLO131177:WLP131185 WVK131177:WVL131185 C196713:D196721 IY196713:IZ196721 SU196713:SV196721 ACQ196713:ACR196721 AMM196713:AMN196721 AWI196713:AWJ196721 BGE196713:BGF196721 BQA196713:BQB196721 BZW196713:BZX196721 CJS196713:CJT196721 CTO196713:CTP196721 DDK196713:DDL196721 DNG196713:DNH196721 DXC196713:DXD196721 EGY196713:EGZ196721 EQU196713:EQV196721 FAQ196713:FAR196721 FKM196713:FKN196721 FUI196713:FUJ196721 GEE196713:GEF196721 GOA196713:GOB196721 GXW196713:GXX196721 HHS196713:HHT196721 HRO196713:HRP196721 IBK196713:IBL196721 ILG196713:ILH196721 IVC196713:IVD196721 JEY196713:JEZ196721 JOU196713:JOV196721 JYQ196713:JYR196721 KIM196713:KIN196721 KSI196713:KSJ196721 LCE196713:LCF196721 LMA196713:LMB196721 LVW196713:LVX196721 MFS196713:MFT196721 MPO196713:MPP196721 MZK196713:MZL196721 NJG196713:NJH196721 NTC196713:NTD196721 OCY196713:OCZ196721 OMU196713:OMV196721 OWQ196713:OWR196721 PGM196713:PGN196721 PQI196713:PQJ196721 QAE196713:QAF196721 QKA196713:QKB196721 QTW196713:QTX196721 RDS196713:RDT196721 RNO196713:RNP196721 RXK196713:RXL196721 SHG196713:SHH196721 SRC196713:SRD196721 TAY196713:TAZ196721 TKU196713:TKV196721 TUQ196713:TUR196721 UEM196713:UEN196721 UOI196713:UOJ196721 UYE196713:UYF196721 VIA196713:VIB196721 VRW196713:VRX196721 WBS196713:WBT196721 WLO196713:WLP196721 WVK196713:WVL196721 C262249:D262257 IY262249:IZ262257 SU262249:SV262257 ACQ262249:ACR262257 AMM262249:AMN262257 AWI262249:AWJ262257 BGE262249:BGF262257 BQA262249:BQB262257 BZW262249:BZX262257 CJS262249:CJT262257 CTO262249:CTP262257 DDK262249:DDL262257 DNG262249:DNH262257 DXC262249:DXD262257 EGY262249:EGZ262257 EQU262249:EQV262257 FAQ262249:FAR262257 FKM262249:FKN262257 FUI262249:FUJ262257 GEE262249:GEF262257 GOA262249:GOB262257 GXW262249:GXX262257 HHS262249:HHT262257 HRO262249:HRP262257 IBK262249:IBL262257 ILG262249:ILH262257 IVC262249:IVD262257 JEY262249:JEZ262257 JOU262249:JOV262257 JYQ262249:JYR262257 KIM262249:KIN262257 KSI262249:KSJ262257 LCE262249:LCF262257 LMA262249:LMB262257 LVW262249:LVX262257 MFS262249:MFT262257 MPO262249:MPP262257 MZK262249:MZL262257 NJG262249:NJH262257 NTC262249:NTD262257 OCY262249:OCZ262257 OMU262249:OMV262257 OWQ262249:OWR262257 PGM262249:PGN262257 PQI262249:PQJ262257 QAE262249:QAF262257 QKA262249:QKB262257 QTW262249:QTX262257 RDS262249:RDT262257 RNO262249:RNP262257 RXK262249:RXL262257 SHG262249:SHH262257 SRC262249:SRD262257 TAY262249:TAZ262257 TKU262249:TKV262257 TUQ262249:TUR262257 UEM262249:UEN262257 UOI262249:UOJ262257 UYE262249:UYF262257 VIA262249:VIB262257 VRW262249:VRX262257 WBS262249:WBT262257 WLO262249:WLP262257 WVK262249:WVL262257 C327785:D327793 IY327785:IZ327793 SU327785:SV327793 ACQ327785:ACR327793 AMM327785:AMN327793 AWI327785:AWJ327793 BGE327785:BGF327793 BQA327785:BQB327793 BZW327785:BZX327793 CJS327785:CJT327793 CTO327785:CTP327793 DDK327785:DDL327793 DNG327785:DNH327793 DXC327785:DXD327793 EGY327785:EGZ327793 EQU327785:EQV327793 FAQ327785:FAR327793 FKM327785:FKN327793 FUI327785:FUJ327793 GEE327785:GEF327793 GOA327785:GOB327793 GXW327785:GXX327793 HHS327785:HHT327793 HRO327785:HRP327793 IBK327785:IBL327793 ILG327785:ILH327793 IVC327785:IVD327793 JEY327785:JEZ327793 JOU327785:JOV327793 JYQ327785:JYR327793 KIM327785:KIN327793 KSI327785:KSJ327793 LCE327785:LCF327793 LMA327785:LMB327793 LVW327785:LVX327793 MFS327785:MFT327793 MPO327785:MPP327793 MZK327785:MZL327793 NJG327785:NJH327793 NTC327785:NTD327793 OCY327785:OCZ327793 OMU327785:OMV327793 OWQ327785:OWR327793 PGM327785:PGN327793 PQI327785:PQJ327793 QAE327785:QAF327793 QKA327785:QKB327793 QTW327785:QTX327793 RDS327785:RDT327793 RNO327785:RNP327793 RXK327785:RXL327793 SHG327785:SHH327793 SRC327785:SRD327793 TAY327785:TAZ327793 TKU327785:TKV327793 TUQ327785:TUR327793 UEM327785:UEN327793 UOI327785:UOJ327793 UYE327785:UYF327793 VIA327785:VIB327793 VRW327785:VRX327793 WBS327785:WBT327793 WLO327785:WLP327793 WVK327785:WVL327793 C393321:D393329 IY393321:IZ393329 SU393321:SV393329 ACQ393321:ACR393329 AMM393321:AMN393329 AWI393321:AWJ393329 BGE393321:BGF393329 BQA393321:BQB393329 BZW393321:BZX393329 CJS393321:CJT393329 CTO393321:CTP393329 DDK393321:DDL393329 DNG393321:DNH393329 DXC393321:DXD393329 EGY393321:EGZ393329 EQU393321:EQV393329 FAQ393321:FAR393329 FKM393321:FKN393329 FUI393321:FUJ393329 GEE393321:GEF393329 GOA393321:GOB393329 GXW393321:GXX393329 HHS393321:HHT393329 HRO393321:HRP393329 IBK393321:IBL393329 ILG393321:ILH393329 IVC393321:IVD393329 JEY393321:JEZ393329 JOU393321:JOV393329 JYQ393321:JYR393329 KIM393321:KIN393329 KSI393321:KSJ393329 LCE393321:LCF393329 LMA393321:LMB393329 LVW393321:LVX393329 MFS393321:MFT393329 MPO393321:MPP393329 MZK393321:MZL393329 NJG393321:NJH393329 NTC393321:NTD393329 OCY393321:OCZ393329 OMU393321:OMV393329 OWQ393321:OWR393329 PGM393321:PGN393329 PQI393321:PQJ393329 QAE393321:QAF393329 QKA393321:QKB393329 QTW393321:QTX393329 RDS393321:RDT393329 RNO393321:RNP393329 RXK393321:RXL393329 SHG393321:SHH393329 SRC393321:SRD393329 TAY393321:TAZ393329 TKU393321:TKV393329 TUQ393321:TUR393329 UEM393321:UEN393329 UOI393321:UOJ393329 UYE393321:UYF393329 VIA393321:VIB393329 VRW393321:VRX393329 WBS393321:WBT393329 WLO393321:WLP393329 WVK393321:WVL393329 C458857:D458865 IY458857:IZ458865 SU458857:SV458865 ACQ458857:ACR458865 AMM458857:AMN458865 AWI458857:AWJ458865 BGE458857:BGF458865 BQA458857:BQB458865 BZW458857:BZX458865 CJS458857:CJT458865 CTO458857:CTP458865 DDK458857:DDL458865 DNG458857:DNH458865 DXC458857:DXD458865 EGY458857:EGZ458865 EQU458857:EQV458865 FAQ458857:FAR458865 FKM458857:FKN458865 FUI458857:FUJ458865 GEE458857:GEF458865 GOA458857:GOB458865 GXW458857:GXX458865 HHS458857:HHT458865 HRO458857:HRP458865 IBK458857:IBL458865 ILG458857:ILH458865 IVC458857:IVD458865 JEY458857:JEZ458865 JOU458857:JOV458865 JYQ458857:JYR458865 KIM458857:KIN458865 KSI458857:KSJ458865 LCE458857:LCF458865 LMA458857:LMB458865 LVW458857:LVX458865 MFS458857:MFT458865 MPO458857:MPP458865 MZK458857:MZL458865 NJG458857:NJH458865 NTC458857:NTD458865 OCY458857:OCZ458865 OMU458857:OMV458865 OWQ458857:OWR458865 PGM458857:PGN458865 PQI458857:PQJ458865 QAE458857:QAF458865 QKA458857:QKB458865 QTW458857:QTX458865 RDS458857:RDT458865 RNO458857:RNP458865 RXK458857:RXL458865 SHG458857:SHH458865 SRC458857:SRD458865 TAY458857:TAZ458865 TKU458857:TKV458865 TUQ458857:TUR458865 UEM458857:UEN458865 UOI458857:UOJ458865 UYE458857:UYF458865 VIA458857:VIB458865 VRW458857:VRX458865 WBS458857:WBT458865 WLO458857:WLP458865 WVK458857:WVL458865 C524393:D524401 IY524393:IZ524401 SU524393:SV524401 ACQ524393:ACR524401 AMM524393:AMN524401 AWI524393:AWJ524401 BGE524393:BGF524401 BQA524393:BQB524401 BZW524393:BZX524401 CJS524393:CJT524401 CTO524393:CTP524401 DDK524393:DDL524401 DNG524393:DNH524401 DXC524393:DXD524401 EGY524393:EGZ524401 EQU524393:EQV524401 FAQ524393:FAR524401 FKM524393:FKN524401 FUI524393:FUJ524401 GEE524393:GEF524401 GOA524393:GOB524401 GXW524393:GXX524401 HHS524393:HHT524401 HRO524393:HRP524401 IBK524393:IBL524401 ILG524393:ILH524401 IVC524393:IVD524401 JEY524393:JEZ524401 JOU524393:JOV524401 JYQ524393:JYR524401 KIM524393:KIN524401 KSI524393:KSJ524401 LCE524393:LCF524401 LMA524393:LMB524401 LVW524393:LVX524401 MFS524393:MFT524401 MPO524393:MPP524401 MZK524393:MZL524401 NJG524393:NJH524401 NTC524393:NTD524401 OCY524393:OCZ524401 OMU524393:OMV524401 OWQ524393:OWR524401 PGM524393:PGN524401 PQI524393:PQJ524401 QAE524393:QAF524401 QKA524393:QKB524401 QTW524393:QTX524401 RDS524393:RDT524401 RNO524393:RNP524401 RXK524393:RXL524401 SHG524393:SHH524401 SRC524393:SRD524401 TAY524393:TAZ524401 TKU524393:TKV524401 TUQ524393:TUR524401 UEM524393:UEN524401 UOI524393:UOJ524401 UYE524393:UYF524401 VIA524393:VIB524401 VRW524393:VRX524401 WBS524393:WBT524401 WLO524393:WLP524401 WVK524393:WVL524401 C589929:D589937 IY589929:IZ589937 SU589929:SV589937 ACQ589929:ACR589937 AMM589929:AMN589937 AWI589929:AWJ589937 BGE589929:BGF589937 BQA589929:BQB589937 BZW589929:BZX589937 CJS589929:CJT589937 CTO589929:CTP589937 DDK589929:DDL589937 DNG589929:DNH589937 DXC589929:DXD589937 EGY589929:EGZ589937 EQU589929:EQV589937 FAQ589929:FAR589937 FKM589929:FKN589937 FUI589929:FUJ589937 GEE589929:GEF589937 GOA589929:GOB589937 GXW589929:GXX589937 HHS589929:HHT589937 HRO589929:HRP589937 IBK589929:IBL589937 ILG589929:ILH589937 IVC589929:IVD589937 JEY589929:JEZ589937 JOU589929:JOV589937 JYQ589929:JYR589937 KIM589929:KIN589937 KSI589929:KSJ589937 LCE589929:LCF589937 LMA589929:LMB589937 LVW589929:LVX589937 MFS589929:MFT589937 MPO589929:MPP589937 MZK589929:MZL589937 NJG589929:NJH589937 NTC589929:NTD589937 OCY589929:OCZ589937 OMU589929:OMV589937 OWQ589929:OWR589937 PGM589929:PGN589937 PQI589929:PQJ589937 QAE589929:QAF589937 QKA589929:QKB589937 QTW589929:QTX589937 RDS589929:RDT589937 RNO589929:RNP589937 RXK589929:RXL589937 SHG589929:SHH589937 SRC589929:SRD589937 TAY589929:TAZ589937 TKU589929:TKV589937 TUQ589929:TUR589937 UEM589929:UEN589937 UOI589929:UOJ589937 UYE589929:UYF589937 VIA589929:VIB589937 VRW589929:VRX589937 WBS589929:WBT589937 WLO589929:WLP589937 WVK589929:WVL589937 C655465:D655473 IY655465:IZ655473 SU655465:SV655473 ACQ655465:ACR655473 AMM655465:AMN655473 AWI655465:AWJ655473 BGE655465:BGF655473 BQA655465:BQB655473 BZW655465:BZX655473 CJS655465:CJT655473 CTO655465:CTP655473 DDK655465:DDL655473 DNG655465:DNH655473 DXC655465:DXD655473 EGY655465:EGZ655473 EQU655465:EQV655473 FAQ655465:FAR655473 FKM655465:FKN655473 FUI655465:FUJ655473 GEE655465:GEF655473 GOA655465:GOB655473 GXW655465:GXX655473 HHS655465:HHT655473 HRO655465:HRP655473 IBK655465:IBL655473 ILG655465:ILH655473 IVC655465:IVD655473 JEY655465:JEZ655473 JOU655465:JOV655473 JYQ655465:JYR655473 KIM655465:KIN655473 KSI655465:KSJ655473 LCE655465:LCF655473 LMA655465:LMB655473 LVW655465:LVX655473 MFS655465:MFT655473 MPO655465:MPP655473 MZK655465:MZL655473 NJG655465:NJH655473 NTC655465:NTD655473 OCY655465:OCZ655473 OMU655465:OMV655473 OWQ655465:OWR655473 PGM655465:PGN655473 PQI655465:PQJ655473 QAE655465:QAF655473 QKA655465:QKB655473 QTW655465:QTX655473 RDS655465:RDT655473 RNO655465:RNP655473 RXK655465:RXL655473 SHG655465:SHH655473 SRC655465:SRD655473 TAY655465:TAZ655473 TKU655465:TKV655473 TUQ655465:TUR655473 UEM655465:UEN655473 UOI655465:UOJ655473 UYE655465:UYF655473 VIA655465:VIB655473 VRW655465:VRX655473 WBS655465:WBT655473 WLO655465:WLP655473 WVK655465:WVL655473 C721001:D721009 IY721001:IZ721009 SU721001:SV721009 ACQ721001:ACR721009 AMM721001:AMN721009 AWI721001:AWJ721009 BGE721001:BGF721009 BQA721001:BQB721009 BZW721001:BZX721009 CJS721001:CJT721009 CTO721001:CTP721009 DDK721001:DDL721009 DNG721001:DNH721009 DXC721001:DXD721009 EGY721001:EGZ721009 EQU721001:EQV721009 FAQ721001:FAR721009 FKM721001:FKN721009 FUI721001:FUJ721009 GEE721001:GEF721009 GOA721001:GOB721009 GXW721001:GXX721009 HHS721001:HHT721009 HRO721001:HRP721009 IBK721001:IBL721009 ILG721001:ILH721009 IVC721001:IVD721009 JEY721001:JEZ721009 JOU721001:JOV721009 JYQ721001:JYR721009 KIM721001:KIN721009 KSI721001:KSJ721009 LCE721001:LCF721009 LMA721001:LMB721009 LVW721001:LVX721009 MFS721001:MFT721009 MPO721001:MPP721009 MZK721001:MZL721009 NJG721001:NJH721009 NTC721001:NTD721009 OCY721001:OCZ721009 OMU721001:OMV721009 OWQ721001:OWR721009 PGM721001:PGN721009 PQI721001:PQJ721009 QAE721001:QAF721009 QKA721001:QKB721009 QTW721001:QTX721009 RDS721001:RDT721009 RNO721001:RNP721009 RXK721001:RXL721009 SHG721001:SHH721009 SRC721001:SRD721009 TAY721001:TAZ721009 TKU721001:TKV721009 TUQ721001:TUR721009 UEM721001:UEN721009 UOI721001:UOJ721009 UYE721001:UYF721009 VIA721001:VIB721009 VRW721001:VRX721009 WBS721001:WBT721009 WLO721001:WLP721009 WVK721001:WVL721009 C786537:D786545 IY786537:IZ786545 SU786537:SV786545 ACQ786537:ACR786545 AMM786537:AMN786545 AWI786537:AWJ786545 BGE786537:BGF786545 BQA786537:BQB786545 BZW786537:BZX786545 CJS786537:CJT786545 CTO786537:CTP786545 DDK786537:DDL786545 DNG786537:DNH786545 DXC786537:DXD786545 EGY786537:EGZ786545 EQU786537:EQV786545 FAQ786537:FAR786545 FKM786537:FKN786545 FUI786537:FUJ786545 GEE786537:GEF786545 GOA786537:GOB786545 GXW786537:GXX786545 HHS786537:HHT786545 HRO786537:HRP786545 IBK786537:IBL786545 ILG786537:ILH786545 IVC786537:IVD786545 JEY786537:JEZ786545 JOU786537:JOV786545 JYQ786537:JYR786545 KIM786537:KIN786545 KSI786537:KSJ786545 LCE786537:LCF786545 LMA786537:LMB786545 LVW786537:LVX786545 MFS786537:MFT786545 MPO786537:MPP786545 MZK786537:MZL786545 NJG786537:NJH786545 NTC786537:NTD786545 OCY786537:OCZ786545 OMU786537:OMV786545 OWQ786537:OWR786545 PGM786537:PGN786545 PQI786537:PQJ786545 QAE786537:QAF786545 QKA786537:QKB786545 QTW786537:QTX786545 RDS786537:RDT786545 RNO786537:RNP786545 RXK786537:RXL786545 SHG786537:SHH786545 SRC786537:SRD786545 TAY786537:TAZ786545 TKU786537:TKV786545 TUQ786537:TUR786545 UEM786537:UEN786545 UOI786537:UOJ786545 UYE786537:UYF786545 VIA786537:VIB786545 VRW786537:VRX786545 WBS786537:WBT786545 WLO786537:WLP786545 WVK786537:WVL786545 C852073:D852081 IY852073:IZ852081 SU852073:SV852081 ACQ852073:ACR852081 AMM852073:AMN852081 AWI852073:AWJ852081 BGE852073:BGF852081 BQA852073:BQB852081 BZW852073:BZX852081 CJS852073:CJT852081 CTO852073:CTP852081 DDK852073:DDL852081 DNG852073:DNH852081 DXC852073:DXD852081 EGY852073:EGZ852081 EQU852073:EQV852081 FAQ852073:FAR852081 FKM852073:FKN852081 FUI852073:FUJ852081 GEE852073:GEF852081 GOA852073:GOB852081 GXW852073:GXX852081 HHS852073:HHT852081 HRO852073:HRP852081 IBK852073:IBL852081 ILG852073:ILH852081 IVC852073:IVD852081 JEY852073:JEZ852081 JOU852073:JOV852081 JYQ852073:JYR852081 KIM852073:KIN852081 KSI852073:KSJ852081 LCE852073:LCF852081 LMA852073:LMB852081 LVW852073:LVX852081 MFS852073:MFT852081 MPO852073:MPP852081 MZK852073:MZL852081 NJG852073:NJH852081 NTC852073:NTD852081 OCY852073:OCZ852081 OMU852073:OMV852081 OWQ852073:OWR852081 PGM852073:PGN852081 PQI852073:PQJ852081 QAE852073:QAF852081 QKA852073:QKB852081 QTW852073:QTX852081 RDS852073:RDT852081 RNO852073:RNP852081 RXK852073:RXL852081 SHG852073:SHH852081 SRC852073:SRD852081 TAY852073:TAZ852081 TKU852073:TKV852081 TUQ852073:TUR852081 UEM852073:UEN852081 UOI852073:UOJ852081 UYE852073:UYF852081 VIA852073:VIB852081 VRW852073:VRX852081 WBS852073:WBT852081 WLO852073:WLP852081 WVK852073:WVL852081 C917609:D917617 IY917609:IZ917617 SU917609:SV917617 ACQ917609:ACR917617 AMM917609:AMN917617 AWI917609:AWJ917617 BGE917609:BGF917617 BQA917609:BQB917617 BZW917609:BZX917617 CJS917609:CJT917617 CTO917609:CTP917617 DDK917609:DDL917617 DNG917609:DNH917617 DXC917609:DXD917617 EGY917609:EGZ917617 EQU917609:EQV917617 FAQ917609:FAR917617 FKM917609:FKN917617 FUI917609:FUJ917617 GEE917609:GEF917617 GOA917609:GOB917617 GXW917609:GXX917617 HHS917609:HHT917617 HRO917609:HRP917617 IBK917609:IBL917617 ILG917609:ILH917617 IVC917609:IVD917617 JEY917609:JEZ917617 JOU917609:JOV917617 JYQ917609:JYR917617 KIM917609:KIN917617 KSI917609:KSJ917617 LCE917609:LCF917617 LMA917609:LMB917617 LVW917609:LVX917617 MFS917609:MFT917617 MPO917609:MPP917617 MZK917609:MZL917617 NJG917609:NJH917617 NTC917609:NTD917617 OCY917609:OCZ917617 OMU917609:OMV917617 OWQ917609:OWR917617 PGM917609:PGN917617 PQI917609:PQJ917617 QAE917609:QAF917617 QKA917609:QKB917617 QTW917609:QTX917617 RDS917609:RDT917617 RNO917609:RNP917617 RXK917609:RXL917617 SHG917609:SHH917617 SRC917609:SRD917617 TAY917609:TAZ917617 TKU917609:TKV917617 TUQ917609:TUR917617 UEM917609:UEN917617 UOI917609:UOJ917617 UYE917609:UYF917617 VIA917609:VIB917617 VRW917609:VRX917617 WBS917609:WBT917617 WLO917609:WLP917617 WVK917609:WVL917617 C983145:D983153 IY983145:IZ983153 SU983145:SV983153 ACQ983145:ACR983153 AMM983145:AMN983153 AWI983145:AWJ983153 BGE983145:BGF983153 BQA983145:BQB983153 BZW983145:BZX983153 CJS983145:CJT983153 CTO983145:CTP983153 DDK983145:DDL983153 DNG983145:DNH983153 DXC983145:DXD983153 EGY983145:EGZ983153 EQU983145:EQV983153 FAQ983145:FAR983153 FKM983145:FKN983153 FUI983145:FUJ983153 GEE983145:GEF983153 GOA983145:GOB983153 GXW983145:GXX983153 HHS983145:HHT983153 HRO983145:HRP983153 IBK983145:IBL983153 ILG983145:ILH983153 IVC983145:IVD983153 JEY983145:JEZ983153 JOU983145:JOV983153 JYQ983145:JYR983153 KIM983145:KIN983153 KSI983145:KSJ983153 LCE983145:LCF983153 LMA983145:LMB983153 LVW983145:LVX983153 MFS983145:MFT983153 MPO983145:MPP983153 MZK983145:MZL983153 NJG983145:NJH983153 NTC983145:NTD983153 OCY983145:OCZ983153 OMU983145:OMV983153 OWQ983145:OWR983153 PGM983145:PGN983153 PQI983145:PQJ983153 QAE983145:QAF983153 QKA983145:QKB983153 QTW983145:QTX983153 RDS983145:RDT983153 RNO983145:RNP983153 RXK983145:RXL983153 SHG983145:SHH983153 SRC983145:SRD983153 TAY983145:TAZ983153 TKU983145:TKV983153 TUQ983145:TUR983153 UEM983145:UEN983153 UOI983145:UOJ983153 UYE983145:UYF983153 VIA983145:VIB983153 VRW983145:VRX983153 WBS983145:WBT983153 WLO983145:WLP983153 WVK983145:WVL983153 TUQ983090:TUR983103 IY114:IZ118 SU114:SV118 ACQ114:ACR118 AMM114:AMN118 AWI114:AWJ118 BGE114:BGF118 BQA114:BQB118 BZW114:BZX118 CJS114:CJT118 CTO114:CTP118 DDK114:DDL118 DNG114:DNH118 DXC114:DXD118 EGY114:EGZ118 EQU114:EQV118 FAQ114:FAR118 FKM114:FKN118 FUI114:FUJ118 GEE114:GEF118 GOA114:GOB118 GXW114:GXX118 HHS114:HHT118 HRO114:HRP118 IBK114:IBL118 ILG114:ILH118 IVC114:IVD118 JEY114:JEZ118 JOU114:JOV118 JYQ114:JYR118 KIM114:KIN118 KSI114:KSJ118 LCE114:LCF118 LMA114:LMB118 LVW114:LVX118 MFS114:MFT118 MPO114:MPP118 MZK114:MZL118 NJG114:NJH118 NTC114:NTD118 OCY114:OCZ118 OMU114:OMV118 OWQ114:OWR118 PGM114:PGN118 PQI114:PQJ118 QAE114:QAF118 QKA114:QKB118 QTW114:QTX118 RDS114:RDT118 RNO114:RNP118 RXK114:RXL118 SHG114:SHH118 SRC114:SRD118 TAY114:TAZ118 TKU114:TKV118 TUQ114:TUR118 UEM114:UEN118 UOI114:UOJ118 UYE114:UYF118 VIA114:VIB118 VRW114:VRX118 WBS114:WBT118 WLO114:WLP118 WVK114:WVL118 C65651:D65655 IY65651:IZ65655 SU65651:SV65655 ACQ65651:ACR65655 AMM65651:AMN65655 AWI65651:AWJ65655 BGE65651:BGF65655 BQA65651:BQB65655 BZW65651:BZX65655 CJS65651:CJT65655 CTO65651:CTP65655 DDK65651:DDL65655 DNG65651:DNH65655 DXC65651:DXD65655 EGY65651:EGZ65655 EQU65651:EQV65655 FAQ65651:FAR65655 FKM65651:FKN65655 FUI65651:FUJ65655 GEE65651:GEF65655 GOA65651:GOB65655 GXW65651:GXX65655 HHS65651:HHT65655 HRO65651:HRP65655 IBK65651:IBL65655 ILG65651:ILH65655 IVC65651:IVD65655 JEY65651:JEZ65655 JOU65651:JOV65655 JYQ65651:JYR65655 KIM65651:KIN65655 KSI65651:KSJ65655 LCE65651:LCF65655 LMA65651:LMB65655 LVW65651:LVX65655 MFS65651:MFT65655 MPO65651:MPP65655 MZK65651:MZL65655 NJG65651:NJH65655 NTC65651:NTD65655 OCY65651:OCZ65655 OMU65651:OMV65655 OWQ65651:OWR65655 PGM65651:PGN65655 PQI65651:PQJ65655 QAE65651:QAF65655 QKA65651:QKB65655 QTW65651:QTX65655 RDS65651:RDT65655 RNO65651:RNP65655 RXK65651:RXL65655 SHG65651:SHH65655 SRC65651:SRD65655 TAY65651:TAZ65655 TKU65651:TKV65655 TUQ65651:TUR65655 UEM65651:UEN65655 UOI65651:UOJ65655 UYE65651:UYF65655 VIA65651:VIB65655 VRW65651:VRX65655 WBS65651:WBT65655 WLO65651:WLP65655 WVK65651:WVL65655 C131187:D131191 IY131187:IZ131191 SU131187:SV131191 ACQ131187:ACR131191 AMM131187:AMN131191 AWI131187:AWJ131191 BGE131187:BGF131191 BQA131187:BQB131191 BZW131187:BZX131191 CJS131187:CJT131191 CTO131187:CTP131191 DDK131187:DDL131191 DNG131187:DNH131191 DXC131187:DXD131191 EGY131187:EGZ131191 EQU131187:EQV131191 FAQ131187:FAR131191 FKM131187:FKN131191 FUI131187:FUJ131191 GEE131187:GEF131191 GOA131187:GOB131191 GXW131187:GXX131191 HHS131187:HHT131191 HRO131187:HRP131191 IBK131187:IBL131191 ILG131187:ILH131191 IVC131187:IVD131191 JEY131187:JEZ131191 JOU131187:JOV131191 JYQ131187:JYR131191 KIM131187:KIN131191 KSI131187:KSJ131191 LCE131187:LCF131191 LMA131187:LMB131191 LVW131187:LVX131191 MFS131187:MFT131191 MPO131187:MPP131191 MZK131187:MZL131191 NJG131187:NJH131191 NTC131187:NTD131191 OCY131187:OCZ131191 OMU131187:OMV131191 OWQ131187:OWR131191 PGM131187:PGN131191 PQI131187:PQJ131191 QAE131187:QAF131191 QKA131187:QKB131191 QTW131187:QTX131191 RDS131187:RDT131191 RNO131187:RNP131191 RXK131187:RXL131191 SHG131187:SHH131191 SRC131187:SRD131191 TAY131187:TAZ131191 TKU131187:TKV131191 TUQ131187:TUR131191 UEM131187:UEN131191 UOI131187:UOJ131191 UYE131187:UYF131191 VIA131187:VIB131191 VRW131187:VRX131191 WBS131187:WBT131191 WLO131187:WLP131191 WVK131187:WVL131191 C196723:D196727 IY196723:IZ196727 SU196723:SV196727 ACQ196723:ACR196727 AMM196723:AMN196727 AWI196723:AWJ196727 BGE196723:BGF196727 BQA196723:BQB196727 BZW196723:BZX196727 CJS196723:CJT196727 CTO196723:CTP196727 DDK196723:DDL196727 DNG196723:DNH196727 DXC196723:DXD196727 EGY196723:EGZ196727 EQU196723:EQV196727 FAQ196723:FAR196727 FKM196723:FKN196727 FUI196723:FUJ196727 GEE196723:GEF196727 GOA196723:GOB196727 GXW196723:GXX196727 HHS196723:HHT196727 HRO196723:HRP196727 IBK196723:IBL196727 ILG196723:ILH196727 IVC196723:IVD196727 JEY196723:JEZ196727 JOU196723:JOV196727 JYQ196723:JYR196727 KIM196723:KIN196727 KSI196723:KSJ196727 LCE196723:LCF196727 LMA196723:LMB196727 LVW196723:LVX196727 MFS196723:MFT196727 MPO196723:MPP196727 MZK196723:MZL196727 NJG196723:NJH196727 NTC196723:NTD196727 OCY196723:OCZ196727 OMU196723:OMV196727 OWQ196723:OWR196727 PGM196723:PGN196727 PQI196723:PQJ196727 QAE196723:QAF196727 QKA196723:QKB196727 QTW196723:QTX196727 RDS196723:RDT196727 RNO196723:RNP196727 RXK196723:RXL196727 SHG196723:SHH196727 SRC196723:SRD196727 TAY196723:TAZ196727 TKU196723:TKV196727 TUQ196723:TUR196727 UEM196723:UEN196727 UOI196723:UOJ196727 UYE196723:UYF196727 VIA196723:VIB196727 VRW196723:VRX196727 WBS196723:WBT196727 WLO196723:WLP196727 WVK196723:WVL196727 C262259:D262263 IY262259:IZ262263 SU262259:SV262263 ACQ262259:ACR262263 AMM262259:AMN262263 AWI262259:AWJ262263 BGE262259:BGF262263 BQA262259:BQB262263 BZW262259:BZX262263 CJS262259:CJT262263 CTO262259:CTP262263 DDK262259:DDL262263 DNG262259:DNH262263 DXC262259:DXD262263 EGY262259:EGZ262263 EQU262259:EQV262263 FAQ262259:FAR262263 FKM262259:FKN262263 FUI262259:FUJ262263 GEE262259:GEF262263 GOA262259:GOB262263 GXW262259:GXX262263 HHS262259:HHT262263 HRO262259:HRP262263 IBK262259:IBL262263 ILG262259:ILH262263 IVC262259:IVD262263 JEY262259:JEZ262263 JOU262259:JOV262263 JYQ262259:JYR262263 KIM262259:KIN262263 KSI262259:KSJ262263 LCE262259:LCF262263 LMA262259:LMB262263 LVW262259:LVX262263 MFS262259:MFT262263 MPO262259:MPP262263 MZK262259:MZL262263 NJG262259:NJH262263 NTC262259:NTD262263 OCY262259:OCZ262263 OMU262259:OMV262263 OWQ262259:OWR262263 PGM262259:PGN262263 PQI262259:PQJ262263 QAE262259:QAF262263 QKA262259:QKB262263 QTW262259:QTX262263 RDS262259:RDT262263 RNO262259:RNP262263 RXK262259:RXL262263 SHG262259:SHH262263 SRC262259:SRD262263 TAY262259:TAZ262263 TKU262259:TKV262263 TUQ262259:TUR262263 UEM262259:UEN262263 UOI262259:UOJ262263 UYE262259:UYF262263 VIA262259:VIB262263 VRW262259:VRX262263 WBS262259:WBT262263 WLO262259:WLP262263 WVK262259:WVL262263 C327795:D327799 IY327795:IZ327799 SU327795:SV327799 ACQ327795:ACR327799 AMM327795:AMN327799 AWI327795:AWJ327799 BGE327795:BGF327799 BQA327795:BQB327799 BZW327795:BZX327799 CJS327795:CJT327799 CTO327795:CTP327799 DDK327795:DDL327799 DNG327795:DNH327799 DXC327795:DXD327799 EGY327795:EGZ327799 EQU327795:EQV327799 FAQ327795:FAR327799 FKM327795:FKN327799 FUI327795:FUJ327799 GEE327795:GEF327799 GOA327795:GOB327799 GXW327795:GXX327799 HHS327795:HHT327799 HRO327795:HRP327799 IBK327795:IBL327799 ILG327795:ILH327799 IVC327795:IVD327799 JEY327795:JEZ327799 JOU327795:JOV327799 JYQ327795:JYR327799 KIM327795:KIN327799 KSI327795:KSJ327799 LCE327795:LCF327799 LMA327795:LMB327799 LVW327795:LVX327799 MFS327795:MFT327799 MPO327795:MPP327799 MZK327795:MZL327799 NJG327795:NJH327799 NTC327795:NTD327799 OCY327795:OCZ327799 OMU327795:OMV327799 OWQ327795:OWR327799 PGM327795:PGN327799 PQI327795:PQJ327799 QAE327795:QAF327799 QKA327795:QKB327799 QTW327795:QTX327799 RDS327795:RDT327799 RNO327795:RNP327799 RXK327795:RXL327799 SHG327795:SHH327799 SRC327795:SRD327799 TAY327795:TAZ327799 TKU327795:TKV327799 TUQ327795:TUR327799 UEM327795:UEN327799 UOI327795:UOJ327799 UYE327795:UYF327799 VIA327795:VIB327799 VRW327795:VRX327799 WBS327795:WBT327799 WLO327795:WLP327799 WVK327795:WVL327799 C393331:D393335 IY393331:IZ393335 SU393331:SV393335 ACQ393331:ACR393335 AMM393331:AMN393335 AWI393331:AWJ393335 BGE393331:BGF393335 BQA393331:BQB393335 BZW393331:BZX393335 CJS393331:CJT393335 CTO393331:CTP393335 DDK393331:DDL393335 DNG393331:DNH393335 DXC393331:DXD393335 EGY393331:EGZ393335 EQU393331:EQV393335 FAQ393331:FAR393335 FKM393331:FKN393335 FUI393331:FUJ393335 GEE393331:GEF393335 GOA393331:GOB393335 GXW393331:GXX393335 HHS393331:HHT393335 HRO393331:HRP393335 IBK393331:IBL393335 ILG393331:ILH393335 IVC393331:IVD393335 JEY393331:JEZ393335 JOU393331:JOV393335 JYQ393331:JYR393335 KIM393331:KIN393335 KSI393331:KSJ393335 LCE393331:LCF393335 LMA393331:LMB393335 LVW393331:LVX393335 MFS393331:MFT393335 MPO393331:MPP393335 MZK393331:MZL393335 NJG393331:NJH393335 NTC393331:NTD393335 OCY393331:OCZ393335 OMU393331:OMV393335 OWQ393331:OWR393335 PGM393331:PGN393335 PQI393331:PQJ393335 QAE393331:QAF393335 QKA393331:QKB393335 QTW393331:QTX393335 RDS393331:RDT393335 RNO393331:RNP393335 RXK393331:RXL393335 SHG393331:SHH393335 SRC393331:SRD393335 TAY393331:TAZ393335 TKU393331:TKV393335 TUQ393331:TUR393335 UEM393331:UEN393335 UOI393331:UOJ393335 UYE393331:UYF393335 VIA393331:VIB393335 VRW393331:VRX393335 WBS393331:WBT393335 WLO393331:WLP393335 WVK393331:WVL393335 C458867:D458871 IY458867:IZ458871 SU458867:SV458871 ACQ458867:ACR458871 AMM458867:AMN458871 AWI458867:AWJ458871 BGE458867:BGF458871 BQA458867:BQB458871 BZW458867:BZX458871 CJS458867:CJT458871 CTO458867:CTP458871 DDK458867:DDL458871 DNG458867:DNH458871 DXC458867:DXD458871 EGY458867:EGZ458871 EQU458867:EQV458871 FAQ458867:FAR458871 FKM458867:FKN458871 FUI458867:FUJ458871 GEE458867:GEF458871 GOA458867:GOB458871 GXW458867:GXX458871 HHS458867:HHT458871 HRO458867:HRP458871 IBK458867:IBL458871 ILG458867:ILH458871 IVC458867:IVD458871 JEY458867:JEZ458871 JOU458867:JOV458871 JYQ458867:JYR458871 KIM458867:KIN458871 KSI458867:KSJ458871 LCE458867:LCF458871 LMA458867:LMB458871 LVW458867:LVX458871 MFS458867:MFT458871 MPO458867:MPP458871 MZK458867:MZL458871 NJG458867:NJH458871 NTC458867:NTD458871 OCY458867:OCZ458871 OMU458867:OMV458871 OWQ458867:OWR458871 PGM458867:PGN458871 PQI458867:PQJ458871 QAE458867:QAF458871 QKA458867:QKB458871 QTW458867:QTX458871 RDS458867:RDT458871 RNO458867:RNP458871 RXK458867:RXL458871 SHG458867:SHH458871 SRC458867:SRD458871 TAY458867:TAZ458871 TKU458867:TKV458871 TUQ458867:TUR458871 UEM458867:UEN458871 UOI458867:UOJ458871 UYE458867:UYF458871 VIA458867:VIB458871 VRW458867:VRX458871 WBS458867:WBT458871 WLO458867:WLP458871 WVK458867:WVL458871 C524403:D524407 IY524403:IZ524407 SU524403:SV524407 ACQ524403:ACR524407 AMM524403:AMN524407 AWI524403:AWJ524407 BGE524403:BGF524407 BQA524403:BQB524407 BZW524403:BZX524407 CJS524403:CJT524407 CTO524403:CTP524407 DDK524403:DDL524407 DNG524403:DNH524407 DXC524403:DXD524407 EGY524403:EGZ524407 EQU524403:EQV524407 FAQ524403:FAR524407 FKM524403:FKN524407 FUI524403:FUJ524407 GEE524403:GEF524407 GOA524403:GOB524407 GXW524403:GXX524407 HHS524403:HHT524407 HRO524403:HRP524407 IBK524403:IBL524407 ILG524403:ILH524407 IVC524403:IVD524407 JEY524403:JEZ524407 JOU524403:JOV524407 JYQ524403:JYR524407 KIM524403:KIN524407 KSI524403:KSJ524407 LCE524403:LCF524407 LMA524403:LMB524407 LVW524403:LVX524407 MFS524403:MFT524407 MPO524403:MPP524407 MZK524403:MZL524407 NJG524403:NJH524407 NTC524403:NTD524407 OCY524403:OCZ524407 OMU524403:OMV524407 OWQ524403:OWR524407 PGM524403:PGN524407 PQI524403:PQJ524407 QAE524403:QAF524407 QKA524403:QKB524407 QTW524403:QTX524407 RDS524403:RDT524407 RNO524403:RNP524407 RXK524403:RXL524407 SHG524403:SHH524407 SRC524403:SRD524407 TAY524403:TAZ524407 TKU524403:TKV524407 TUQ524403:TUR524407 UEM524403:UEN524407 UOI524403:UOJ524407 UYE524403:UYF524407 VIA524403:VIB524407 VRW524403:VRX524407 WBS524403:WBT524407 WLO524403:WLP524407 WVK524403:WVL524407 C589939:D589943 IY589939:IZ589943 SU589939:SV589943 ACQ589939:ACR589943 AMM589939:AMN589943 AWI589939:AWJ589943 BGE589939:BGF589943 BQA589939:BQB589943 BZW589939:BZX589943 CJS589939:CJT589943 CTO589939:CTP589943 DDK589939:DDL589943 DNG589939:DNH589943 DXC589939:DXD589943 EGY589939:EGZ589943 EQU589939:EQV589943 FAQ589939:FAR589943 FKM589939:FKN589943 FUI589939:FUJ589943 GEE589939:GEF589943 GOA589939:GOB589943 GXW589939:GXX589943 HHS589939:HHT589943 HRO589939:HRP589943 IBK589939:IBL589943 ILG589939:ILH589943 IVC589939:IVD589943 JEY589939:JEZ589943 JOU589939:JOV589943 JYQ589939:JYR589943 KIM589939:KIN589943 KSI589939:KSJ589943 LCE589939:LCF589943 LMA589939:LMB589943 LVW589939:LVX589943 MFS589939:MFT589943 MPO589939:MPP589943 MZK589939:MZL589943 NJG589939:NJH589943 NTC589939:NTD589943 OCY589939:OCZ589943 OMU589939:OMV589943 OWQ589939:OWR589943 PGM589939:PGN589943 PQI589939:PQJ589943 QAE589939:QAF589943 QKA589939:QKB589943 QTW589939:QTX589943 RDS589939:RDT589943 RNO589939:RNP589943 RXK589939:RXL589943 SHG589939:SHH589943 SRC589939:SRD589943 TAY589939:TAZ589943 TKU589939:TKV589943 TUQ589939:TUR589943 UEM589939:UEN589943 UOI589939:UOJ589943 UYE589939:UYF589943 VIA589939:VIB589943 VRW589939:VRX589943 WBS589939:WBT589943 WLO589939:WLP589943 WVK589939:WVL589943 C655475:D655479 IY655475:IZ655479 SU655475:SV655479 ACQ655475:ACR655479 AMM655475:AMN655479 AWI655475:AWJ655479 BGE655475:BGF655479 BQA655475:BQB655479 BZW655475:BZX655479 CJS655475:CJT655479 CTO655475:CTP655479 DDK655475:DDL655479 DNG655475:DNH655479 DXC655475:DXD655479 EGY655475:EGZ655479 EQU655475:EQV655479 FAQ655475:FAR655479 FKM655475:FKN655479 FUI655475:FUJ655479 GEE655475:GEF655479 GOA655475:GOB655479 GXW655475:GXX655479 HHS655475:HHT655479 HRO655475:HRP655479 IBK655475:IBL655479 ILG655475:ILH655479 IVC655475:IVD655479 JEY655475:JEZ655479 JOU655475:JOV655479 JYQ655475:JYR655479 KIM655475:KIN655479 KSI655475:KSJ655479 LCE655475:LCF655479 LMA655475:LMB655479 LVW655475:LVX655479 MFS655475:MFT655479 MPO655475:MPP655479 MZK655475:MZL655479 NJG655475:NJH655479 NTC655475:NTD655479 OCY655475:OCZ655479 OMU655475:OMV655479 OWQ655475:OWR655479 PGM655475:PGN655479 PQI655475:PQJ655479 QAE655475:QAF655479 QKA655475:QKB655479 QTW655475:QTX655479 RDS655475:RDT655479 RNO655475:RNP655479 RXK655475:RXL655479 SHG655475:SHH655479 SRC655475:SRD655479 TAY655475:TAZ655479 TKU655475:TKV655479 TUQ655475:TUR655479 UEM655475:UEN655479 UOI655475:UOJ655479 UYE655475:UYF655479 VIA655475:VIB655479 VRW655475:VRX655479 WBS655475:WBT655479 WLO655475:WLP655479 WVK655475:WVL655479 C721011:D721015 IY721011:IZ721015 SU721011:SV721015 ACQ721011:ACR721015 AMM721011:AMN721015 AWI721011:AWJ721015 BGE721011:BGF721015 BQA721011:BQB721015 BZW721011:BZX721015 CJS721011:CJT721015 CTO721011:CTP721015 DDK721011:DDL721015 DNG721011:DNH721015 DXC721011:DXD721015 EGY721011:EGZ721015 EQU721011:EQV721015 FAQ721011:FAR721015 FKM721011:FKN721015 FUI721011:FUJ721015 GEE721011:GEF721015 GOA721011:GOB721015 GXW721011:GXX721015 HHS721011:HHT721015 HRO721011:HRP721015 IBK721011:IBL721015 ILG721011:ILH721015 IVC721011:IVD721015 JEY721011:JEZ721015 JOU721011:JOV721015 JYQ721011:JYR721015 KIM721011:KIN721015 KSI721011:KSJ721015 LCE721011:LCF721015 LMA721011:LMB721015 LVW721011:LVX721015 MFS721011:MFT721015 MPO721011:MPP721015 MZK721011:MZL721015 NJG721011:NJH721015 NTC721011:NTD721015 OCY721011:OCZ721015 OMU721011:OMV721015 OWQ721011:OWR721015 PGM721011:PGN721015 PQI721011:PQJ721015 QAE721011:QAF721015 QKA721011:QKB721015 QTW721011:QTX721015 RDS721011:RDT721015 RNO721011:RNP721015 RXK721011:RXL721015 SHG721011:SHH721015 SRC721011:SRD721015 TAY721011:TAZ721015 TKU721011:TKV721015 TUQ721011:TUR721015 UEM721011:UEN721015 UOI721011:UOJ721015 UYE721011:UYF721015 VIA721011:VIB721015 VRW721011:VRX721015 WBS721011:WBT721015 WLO721011:WLP721015 WVK721011:WVL721015 C786547:D786551 IY786547:IZ786551 SU786547:SV786551 ACQ786547:ACR786551 AMM786547:AMN786551 AWI786547:AWJ786551 BGE786547:BGF786551 BQA786547:BQB786551 BZW786547:BZX786551 CJS786547:CJT786551 CTO786547:CTP786551 DDK786547:DDL786551 DNG786547:DNH786551 DXC786547:DXD786551 EGY786547:EGZ786551 EQU786547:EQV786551 FAQ786547:FAR786551 FKM786547:FKN786551 FUI786547:FUJ786551 GEE786547:GEF786551 GOA786547:GOB786551 GXW786547:GXX786551 HHS786547:HHT786551 HRO786547:HRP786551 IBK786547:IBL786551 ILG786547:ILH786551 IVC786547:IVD786551 JEY786547:JEZ786551 JOU786547:JOV786551 JYQ786547:JYR786551 KIM786547:KIN786551 KSI786547:KSJ786551 LCE786547:LCF786551 LMA786547:LMB786551 LVW786547:LVX786551 MFS786547:MFT786551 MPO786547:MPP786551 MZK786547:MZL786551 NJG786547:NJH786551 NTC786547:NTD786551 OCY786547:OCZ786551 OMU786547:OMV786551 OWQ786547:OWR786551 PGM786547:PGN786551 PQI786547:PQJ786551 QAE786547:QAF786551 QKA786547:QKB786551 QTW786547:QTX786551 RDS786547:RDT786551 RNO786547:RNP786551 RXK786547:RXL786551 SHG786547:SHH786551 SRC786547:SRD786551 TAY786547:TAZ786551 TKU786547:TKV786551 TUQ786547:TUR786551 UEM786547:UEN786551 UOI786547:UOJ786551 UYE786547:UYF786551 VIA786547:VIB786551 VRW786547:VRX786551 WBS786547:WBT786551 WLO786547:WLP786551 WVK786547:WVL786551 C852083:D852087 IY852083:IZ852087 SU852083:SV852087 ACQ852083:ACR852087 AMM852083:AMN852087 AWI852083:AWJ852087 BGE852083:BGF852087 BQA852083:BQB852087 BZW852083:BZX852087 CJS852083:CJT852087 CTO852083:CTP852087 DDK852083:DDL852087 DNG852083:DNH852087 DXC852083:DXD852087 EGY852083:EGZ852087 EQU852083:EQV852087 FAQ852083:FAR852087 FKM852083:FKN852087 FUI852083:FUJ852087 GEE852083:GEF852087 GOA852083:GOB852087 GXW852083:GXX852087 HHS852083:HHT852087 HRO852083:HRP852087 IBK852083:IBL852087 ILG852083:ILH852087 IVC852083:IVD852087 JEY852083:JEZ852087 JOU852083:JOV852087 JYQ852083:JYR852087 KIM852083:KIN852087 KSI852083:KSJ852087 LCE852083:LCF852087 LMA852083:LMB852087 LVW852083:LVX852087 MFS852083:MFT852087 MPO852083:MPP852087 MZK852083:MZL852087 NJG852083:NJH852087 NTC852083:NTD852087 OCY852083:OCZ852087 OMU852083:OMV852087 OWQ852083:OWR852087 PGM852083:PGN852087 PQI852083:PQJ852087 QAE852083:QAF852087 QKA852083:QKB852087 QTW852083:QTX852087 RDS852083:RDT852087 RNO852083:RNP852087 RXK852083:RXL852087 SHG852083:SHH852087 SRC852083:SRD852087 TAY852083:TAZ852087 TKU852083:TKV852087 TUQ852083:TUR852087 UEM852083:UEN852087 UOI852083:UOJ852087 UYE852083:UYF852087 VIA852083:VIB852087 VRW852083:VRX852087 WBS852083:WBT852087 WLO852083:WLP852087 WVK852083:WVL852087 C917619:D917623 IY917619:IZ917623 SU917619:SV917623 ACQ917619:ACR917623 AMM917619:AMN917623 AWI917619:AWJ917623 BGE917619:BGF917623 BQA917619:BQB917623 BZW917619:BZX917623 CJS917619:CJT917623 CTO917619:CTP917623 DDK917619:DDL917623 DNG917619:DNH917623 DXC917619:DXD917623 EGY917619:EGZ917623 EQU917619:EQV917623 FAQ917619:FAR917623 FKM917619:FKN917623 FUI917619:FUJ917623 GEE917619:GEF917623 GOA917619:GOB917623 GXW917619:GXX917623 HHS917619:HHT917623 HRO917619:HRP917623 IBK917619:IBL917623 ILG917619:ILH917623 IVC917619:IVD917623 JEY917619:JEZ917623 JOU917619:JOV917623 JYQ917619:JYR917623 KIM917619:KIN917623 KSI917619:KSJ917623 LCE917619:LCF917623 LMA917619:LMB917623 LVW917619:LVX917623 MFS917619:MFT917623 MPO917619:MPP917623 MZK917619:MZL917623 NJG917619:NJH917623 NTC917619:NTD917623 OCY917619:OCZ917623 OMU917619:OMV917623 OWQ917619:OWR917623 PGM917619:PGN917623 PQI917619:PQJ917623 QAE917619:QAF917623 QKA917619:QKB917623 QTW917619:QTX917623 RDS917619:RDT917623 RNO917619:RNP917623 RXK917619:RXL917623 SHG917619:SHH917623 SRC917619:SRD917623 TAY917619:TAZ917623 TKU917619:TKV917623 TUQ917619:TUR917623 UEM917619:UEN917623 UOI917619:UOJ917623 UYE917619:UYF917623 VIA917619:VIB917623 VRW917619:VRX917623 WBS917619:WBT917623 WLO917619:WLP917623 WVK917619:WVL917623 C983155:D983159 IY983155:IZ983159 SU983155:SV983159 ACQ983155:ACR983159 AMM983155:AMN983159 AWI983155:AWJ983159 BGE983155:BGF983159 BQA983155:BQB983159 BZW983155:BZX983159 CJS983155:CJT983159 CTO983155:CTP983159 DDK983155:DDL983159 DNG983155:DNH983159 DXC983155:DXD983159 EGY983155:EGZ983159 EQU983155:EQV983159 FAQ983155:FAR983159 FKM983155:FKN983159 FUI983155:FUJ983159 GEE983155:GEF983159 GOA983155:GOB983159 GXW983155:GXX983159 HHS983155:HHT983159 HRO983155:HRP983159 IBK983155:IBL983159 ILG983155:ILH983159 IVC983155:IVD983159 JEY983155:JEZ983159 JOU983155:JOV983159 JYQ983155:JYR983159 KIM983155:KIN983159 KSI983155:KSJ983159 LCE983155:LCF983159 LMA983155:LMB983159 LVW983155:LVX983159 MFS983155:MFT983159 MPO983155:MPP983159 MZK983155:MZL983159 NJG983155:NJH983159 NTC983155:NTD983159 OCY983155:OCZ983159 OMU983155:OMV983159 OWQ983155:OWR983159 PGM983155:PGN983159 PQI983155:PQJ983159 QAE983155:QAF983159 QKA983155:QKB983159 QTW983155:QTX983159 RDS983155:RDT983159 RNO983155:RNP983159 RXK983155:RXL983159 SHG983155:SHH983159 SRC983155:SRD983159 TAY983155:TAZ983159 TKU983155:TKV983159 TUQ983155:TUR983159 UEM983155:UEN983159 UOI983155:UOJ983159 UYE983155:UYF983159 VIA983155:VIB983159 VRW983155:VRX983159 WBS983155:WBT983159 WLO983155:WLP983159 WVK983155:WVL983159 WLO983090:WLP983103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C65581:D65584 IY65581:IZ65584 SU65581:SV65584 ACQ65581:ACR65584 AMM65581:AMN65584 AWI65581:AWJ65584 BGE65581:BGF65584 BQA65581:BQB65584 BZW65581:BZX65584 CJS65581:CJT65584 CTO65581:CTP65584 DDK65581:DDL65584 DNG65581:DNH65584 DXC65581:DXD65584 EGY65581:EGZ65584 EQU65581:EQV65584 FAQ65581:FAR65584 FKM65581:FKN65584 FUI65581:FUJ65584 GEE65581:GEF65584 GOA65581:GOB65584 GXW65581:GXX65584 HHS65581:HHT65584 HRO65581:HRP65584 IBK65581:IBL65584 ILG65581:ILH65584 IVC65581:IVD65584 JEY65581:JEZ65584 JOU65581:JOV65584 JYQ65581:JYR65584 KIM65581:KIN65584 KSI65581:KSJ65584 LCE65581:LCF65584 LMA65581:LMB65584 LVW65581:LVX65584 MFS65581:MFT65584 MPO65581:MPP65584 MZK65581:MZL65584 NJG65581:NJH65584 NTC65581:NTD65584 OCY65581:OCZ65584 OMU65581:OMV65584 OWQ65581:OWR65584 PGM65581:PGN65584 PQI65581:PQJ65584 QAE65581:QAF65584 QKA65581:QKB65584 QTW65581:QTX65584 RDS65581:RDT65584 RNO65581:RNP65584 RXK65581:RXL65584 SHG65581:SHH65584 SRC65581:SRD65584 TAY65581:TAZ65584 TKU65581:TKV65584 TUQ65581:TUR65584 UEM65581:UEN65584 UOI65581:UOJ65584 UYE65581:UYF65584 VIA65581:VIB65584 VRW65581:VRX65584 WBS65581:WBT65584 WLO65581:WLP65584 WVK65581:WVL65584 C131117:D131120 IY131117:IZ131120 SU131117:SV131120 ACQ131117:ACR131120 AMM131117:AMN131120 AWI131117:AWJ131120 BGE131117:BGF131120 BQA131117:BQB131120 BZW131117:BZX131120 CJS131117:CJT131120 CTO131117:CTP131120 DDK131117:DDL131120 DNG131117:DNH131120 DXC131117:DXD131120 EGY131117:EGZ131120 EQU131117:EQV131120 FAQ131117:FAR131120 FKM131117:FKN131120 FUI131117:FUJ131120 GEE131117:GEF131120 GOA131117:GOB131120 GXW131117:GXX131120 HHS131117:HHT131120 HRO131117:HRP131120 IBK131117:IBL131120 ILG131117:ILH131120 IVC131117:IVD131120 JEY131117:JEZ131120 JOU131117:JOV131120 JYQ131117:JYR131120 KIM131117:KIN131120 KSI131117:KSJ131120 LCE131117:LCF131120 LMA131117:LMB131120 LVW131117:LVX131120 MFS131117:MFT131120 MPO131117:MPP131120 MZK131117:MZL131120 NJG131117:NJH131120 NTC131117:NTD131120 OCY131117:OCZ131120 OMU131117:OMV131120 OWQ131117:OWR131120 PGM131117:PGN131120 PQI131117:PQJ131120 QAE131117:QAF131120 QKA131117:QKB131120 QTW131117:QTX131120 RDS131117:RDT131120 RNO131117:RNP131120 RXK131117:RXL131120 SHG131117:SHH131120 SRC131117:SRD131120 TAY131117:TAZ131120 TKU131117:TKV131120 TUQ131117:TUR131120 UEM131117:UEN131120 UOI131117:UOJ131120 UYE131117:UYF131120 VIA131117:VIB131120 VRW131117:VRX131120 WBS131117:WBT131120 WLO131117:WLP131120 WVK131117:WVL131120 C196653:D196656 IY196653:IZ196656 SU196653:SV196656 ACQ196653:ACR196656 AMM196653:AMN196656 AWI196653:AWJ196656 BGE196653:BGF196656 BQA196653:BQB196656 BZW196653:BZX196656 CJS196653:CJT196656 CTO196653:CTP196656 DDK196653:DDL196656 DNG196653:DNH196656 DXC196653:DXD196656 EGY196653:EGZ196656 EQU196653:EQV196656 FAQ196653:FAR196656 FKM196653:FKN196656 FUI196653:FUJ196656 GEE196653:GEF196656 GOA196653:GOB196656 GXW196653:GXX196656 HHS196653:HHT196656 HRO196653:HRP196656 IBK196653:IBL196656 ILG196653:ILH196656 IVC196653:IVD196656 JEY196653:JEZ196656 JOU196653:JOV196656 JYQ196653:JYR196656 KIM196653:KIN196656 KSI196653:KSJ196656 LCE196653:LCF196656 LMA196653:LMB196656 LVW196653:LVX196656 MFS196653:MFT196656 MPO196653:MPP196656 MZK196653:MZL196656 NJG196653:NJH196656 NTC196653:NTD196656 OCY196653:OCZ196656 OMU196653:OMV196656 OWQ196653:OWR196656 PGM196653:PGN196656 PQI196653:PQJ196656 QAE196653:QAF196656 QKA196653:QKB196656 QTW196653:QTX196656 RDS196653:RDT196656 RNO196653:RNP196656 RXK196653:RXL196656 SHG196653:SHH196656 SRC196653:SRD196656 TAY196653:TAZ196656 TKU196653:TKV196656 TUQ196653:TUR196656 UEM196653:UEN196656 UOI196653:UOJ196656 UYE196653:UYF196656 VIA196653:VIB196656 VRW196653:VRX196656 WBS196653:WBT196656 WLO196653:WLP196656 WVK196653:WVL196656 C262189:D262192 IY262189:IZ262192 SU262189:SV262192 ACQ262189:ACR262192 AMM262189:AMN262192 AWI262189:AWJ262192 BGE262189:BGF262192 BQA262189:BQB262192 BZW262189:BZX262192 CJS262189:CJT262192 CTO262189:CTP262192 DDK262189:DDL262192 DNG262189:DNH262192 DXC262189:DXD262192 EGY262189:EGZ262192 EQU262189:EQV262192 FAQ262189:FAR262192 FKM262189:FKN262192 FUI262189:FUJ262192 GEE262189:GEF262192 GOA262189:GOB262192 GXW262189:GXX262192 HHS262189:HHT262192 HRO262189:HRP262192 IBK262189:IBL262192 ILG262189:ILH262192 IVC262189:IVD262192 JEY262189:JEZ262192 JOU262189:JOV262192 JYQ262189:JYR262192 KIM262189:KIN262192 KSI262189:KSJ262192 LCE262189:LCF262192 LMA262189:LMB262192 LVW262189:LVX262192 MFS262189:MFT262192 MPO262189:MPP262192 MZK262189:MZL262192 NJG262189:NJH262192 NTC262189:NTD262192 OCY262189:OCZ262192 OMU262189:OMV262192 OWQ262189:OWR262192 PGM262189:PGN262192 PQI262189:PQJ262192 QAE262189:QAF262192 QKA262189:QKB262192 QTW262189:QTX262192 RDS262189:RDT262192 RNO262189:RNP262192 RXK262189:RXL262192 SHG262189:SHH262192 SRC262189:SRD262192 TAY262189:TAZ262192 TKU262189:TKV262192 TUQ262189:TUR262192 UEM262189:UEN262192 UOI262189:UOJ262192 UYE262189:UYF262192 VIA262189:VIB262192 VRW262189:VRX262192 WBS262189:WBT262192 WLO262189:WLP262192 WVK262189:WVL262192 C327725:D327728 IY327725:IZ327728 SU327725:SV327728 ACQ327725:ACR327728 AMM327725:AMN327728 AWI327725:AWJ327728 BGE327725:BGF327728 BQA327725:BQB327728 BZW327725:BZX327728 CJS327725:CJT327728 CTO327725:CTP327728 DDK327725:DDL327728 DNG327725:DNH327728 DXC327725:DXD327728 EGY327725:EGZ327728 EQU327725:EQV327728 FAQ327725:FAR327728 FKM327725:FKN327728 FUI327725:FUJ327728 GEE327725:GEF327728 GOA327725:GOB327728 GXW327725:GXX327728 HHS327725:HHT327728 HRO327725:HRP327728 IBK327725:IBL327728 ILG327725:ILH327728 IVC327725:IVD327728 JEY327725:JEZ327728 JOU327725:JOV327728 JYQ327725:JYR327728 KIM327725:KIN327728 KSI327725:KSJ327728 LCE327725:LCF327728 LMA327725:LMB327728 LVW327725:LVX327728 MFS327725:MFT327728 MPO327725:MPP327728 MZK327725:MZL327728 NJG327725:NJH327728 NTC327725:NTD327728 OCY327725:OCZ327728 OMU327725:OMV327728 OWQ327725:OWR327728 PGM327725:PGN327728 PQI327725:PQJ327728 QAE327725:QAF327728 QKA327725:QKB327728 QTW327725:QTX327728 RDS327725:RDT327728 RNO327725:RNP327728 RXK327725:RXL327728 SHG327725:SHH327728 SRC327725:SRD327728 TAY327725:TAZ327728 TKU327725:TKV327728 TUQ327725:TUR327728 UEM327725:UEN327728 UOI327725:UOJ327728 UYE327725:UYF327728 VIA327725:VIB327728 VRW327725:VRX327728 WBS327725:WBT327728 WLO327725:WLP327728 WVK327725:WVL327728 C393261:D393264 IY393261:IZ393264 SU393261:SV393264 ACQ393261:ACR393264 AMM393261:AMN393264 AWI393261:AWJ393264 BGE393261:BGF393264 BQA393261:BQB393264 BZW393261:BZX393264 CJS393261:CJT393264 CTO393261:CTP393264 DDK393261:DDL393264 DNG393261:DNH393264 DXC393261:DXD393264 EGY393261:EGZ393264 EQU393261:EQV393264 FAQ393261:FAR393264 FKM393261:FKN393264 FUI393261:FUJ393264 GEE393261:GEF393264 GOA393261:GOB393264 GXW393261:GXX393264 HHS393261:HHT393264 HRO393261:HRP393264 IBK393261:IBL393264 ILG393261:ILH393264 IVC393261:IVD393264 JEY393261:JEZ393264 JOU393261:JOV393264 JYQ393261:JYR393264 KIM393261:KIN393264 KSI393261:KSJ393264 LCE393261:LCF393264 LMA393261:LMB393264 LVW393261:LVX393264 MFS393261:MFT393264 MPO393261:MPP393264 MZK393261:MZL393264 NJG393261:NJH393264 NTC393261:NTD393264 OCY393261:OCZ393264 OMU393261:OMV393264 OWQ393261:OWR393264 PGM393261:PGN393264 PQI393261:PQJ393264 QAE393261:QAF393264 QKA393261:QKB393264 QTW393261:QTX393264 RDS393261:RDT393264 RNO393261:RNP393264 RXK393261:RXL393264 SHG393261:SHH393264 SRC393261:SRD393264 TAY393261:TAZ393264 TKU393261:TKV393264 TUQ393261:TUR393264 UEM393261:UEN393264 UOI393261:UOJ393264 UYE393261:UYF393264 VIA393261:VIB393264 VRW393261:VRX393264 WBS393261:WBT393264 WLO393261:WLP393264 WVK393261:WVL393264 C458797:D458800 IY458797:IZ458800 SU458797:SV458800 ACQ458797:ACR458800 AMM458797:AMN458800 AWI458797:AWJ458800 BGE458797:BGF458800 BQA458797:BQB458800 BZW458797:BZX458800 CJS458797:CJT458800 CTO458797:CTP458800 DDK458797:DDL458800 DNG458797:DNH458800 DXC458797:DXD458800 EGY458797:EGZ458800 EQU458797:EQV458800 FAQ458797:FAR458800 FKM458797:FKN458800 FUI458797:FUJ458800 GEE458797:GEF458800 GOA458797:GOB458800 GXW458797:GXX458800 HHS458797:HHT458800 HRO458797:HRP458800 IBK458797:IBL458800 ILG458797:ILH458800 IVC458797:IVD458800 JEY458797:JEZ458800 JOU458797:JOV458800 JYQ458797:JYR458800 KIM458797:KIN458800 KSI458797:KSJ458800 LCE458797:LCF458800 LMA458797:LMB458800 LVW458797:LVX458800 MFS458797:MFT458800 MPO458797:MPP458800 MZK458797:MZL458800 NJG458797:NJH458800 NTC458797:NTD458800 OCY458797:OCZ458800 OMU458797:OMV458800 OWQ458797:OWR458800 PGM458797:PGN458800 PQI458797:PQJ458800 QAE458797:QAF458800 QKA458797:QKB458800 QTW458797:QTX458800 RDS458797:RDT458800 RNO458797:RNP458800 RXK458797:RXL458800 SHG458797:SHH458800 SRC458797:SRD458800 TAY458797:TAZ458800 TKU458797:TKV458800 TUQ458797:TUR458800 UEM458797:UEN458800 UOI458797:UOJ458800 UYE458797:UYF458800 VIA458797:VIB458800 VRW458797:VRX458800 WBS458797:WBT458800 WLO458797:WLP458800 WVK458797:WVL458800 C524333:D524336 IY524333:IZ524336 SU524333:SV524336 ACQ524333:ACR524336 AMM524333:AMN524336 AWI524333:AWJ524336 BGE524333:BGF524336 BQA524333:BQB524336 BZW524333:BZX524336 CJS524333:CJT524336 CTO524333:CTP524336 DDK524333:DDL524336 DNG524333:DNH524336 DXC524333:DXD524336 EGY524333:EGZ524336 EQU524333:EQV524336 FAQ524333:FAR524336 FKM524333:FKN524336 FUI524333:FUJ524336 GEE524333:GEF524336 GOA524333:GOB524336 GXW524333:GXX524336 HHS524333:HHT524336 HRO524333:HRP524336 IBK524333:IBL524336 ILG524333:ILH524336 IVC524333:IVD524336 JEY524333:JEZ524336 JOU524333:JOV524336 JYQ524333:JYR524336 KIM524333:KIN524336 KSI524333:KSJ524336 LCE524333:LCF524336 LMA524333:LMB524336 LVW524333:LVX524336 MFS524333:MFT524336 MPO524333:MPP524336 MZK524333:MZL524336 NJG524333:NJH524336 NTC524333:NTD524336 OCY524333:OCZ524336 OMU524333:OMV524336 OWQ524333:OWR524336 PGM524333:PGN524336 PQI524333:PQJ524336 QAE524333:QAF524336 QKA524333:QKB524336 QTW524333:QTX524336 RDS524333:RDT524336 RNO524333:RNP524336 RXK524333:RXL524336 SHG524333:SHH524336 SRC524333:SRD524336 TAY524333:TAZ524336 TKU524333:TKV524336 TUQ524333:TUR524336 UEM524333:UEN524336 UOI524333:UOJ524336 UYE524333:UYF524336 VIA524333:VIB524336 VRW524333:VRX524336 WBS524333:WBT524336 WLO524333:WLP524336 WVK524333:WVL524336 C589869:D589872 IY589869:IZ589872 SU589869:SV589872 ACQ589869:ACR589872 AMM589869:AMN589872 AWI589869:AWJ589872 BGE589869:BGF589872 BQA589869:BQB589872 BZW589869:BZX589872 CJS589869:CJT589872 CTO589869:CTP589872 DDK589869:DDL589872 DNG589869:DNH589872 DXC589869:DXD589872 EGY589869:EGZ589872 EQU589869:EQV589872 FAQ589869:FAR589872 FKM589869:FKN589872 FUI589869:FUJ589872 GEE589869:GEF589872 GOA589869:GOB589872 GXW589869:GXX589872 HHS589869:HHT589872 HRO589869:HRP589872 IBK589869:IBL589872 ILG589869:ILH589872 IVC589869:IVD589872 JEY589869:JEZ589872 JOU589869:JOV589872 JYQ589869:JYR589872 KIM589869:KIN589872 KSI589869:KSJ589872 LCE589869:LCF589872 LMA589869:LMB589872 LVW589869:LVX589872 MFS589869:MFT589872 MPO589869:MPP589872 MZK589869:MZL589872 NJG589869:NJH589872 NTC589869:NTD589872 OCY589869:OCZ589872 OMU589869:OMV589872 OWQ589869:OWR589872 PGM589869:PGN589872 PQI589869:PQJ589872 QAE589869:QAF589872 QKA589869:QKB589872 QTW589869:QTX589872 RDS589869:RDT589872 RNO589869:RNP589872 RXK589869:RXL589872 SHG589869:SHH589872 SRC589869:SRD589872 TAY589869:TAZ589872 TKU589869:TKV589872 TUQ589869:TUR589872 UEM589869:UEN589872 UOI589869:UOJ589872 UYE589869:UYF589872 VIA589869:VIB589872 VRW589869:VRX589872 WBS589869:WBT589872 WLO589869:WLP589872 WVK589869:WVL589872 C655405:D655408 IY655405:IZ655408 SU655405:SV655408 ACQ655405:ACR655408 AMM655405:AMN655408 AWI655405:AWJ655408 BGE655405:BGF655408 BQA655405:BQB655408 BZW655405:BZX655408 CJS655405:CJT655408 CTO655405:CTP655408 DDK655405:DDL655408 DNG655405:DNH655408 DXC655405:DXD655408 EGY655405:EGZ655408 EQU655405:EQV655408 FAQ655405:FAR655408 FKM655405:FKN655408 FUI655405:FUJ655408 GEE655405:GEF655408 GOA655405:GOB655408 GXW655405:GXX655408 HHS655405:HHT655408 HRO655405:HRP655408 IBK655405:IBL655408 ILG655405:ILH655408 IVC655405:IVD655408 JEY655405:JEZ655408 JOU655405:JOV655408 JYQ655405:JYR655408 KIM655405:KIN655408 KSI655405:KSJ655408 LCE655405:LCF655408 LMA655405:LMB655408 LVW655405:LVX655408 MFS655405:MFT655408 MPO655405:MPP655408 MZK655405:MZL655408 NJG655405:NJH655408 NTC655405:NTD655408 OCY655405:OCZ655408 OMU655405:OMV655408 OWQ655405:OWR655408 PGM655405:PGN655408 PQI655405:PQJ655408 QAE655405:QAF655408 QKA655405:QKB655408 QTW655405:QTX655408 RDS655405:RDT655408 RNO655405:RNP655408 RXK655405:RXL655408 SHG655405:SHH655408 SRC655405:SRD655408 TAY655405:TAZ655408 TKU655405:TKV655408 TUQ655405:TUR655408 UEM655405:UEN655408 UOI655405:UOJ655408 UYE655405:UYF655408 VIA655405:VIB655408 VRW655405:VRX655408 WBS655405:WBT655408 WLO655405:WLP655408 WVK655405:WVL655408 C720941:D720944 IY720941:IZ720944 SU720941:SV720944 ACQ720941:ACR720944 AMM720941:AMN720944 AWI720941:AWJ720944 BGE720941:BGF720944 BQA720941:BQB720944 BZW720941:BZX720944 CJS720941:CJT720944 CTO720941:CTP720944 DDK720941:DDL720944 DNG720941:DNH720944 DXC720941:DXD720944 EGY720941:EGZ720944 EQU720941:EQV720944 FAQ720941:FAR720944 FKM720941:FKN720944 FUI720941:FUJ720944 GEE720941:GEF720944 GOA720941:GOB720944 GXW720941:GXX720944 HHS720941:HHT720944 HRO720941:HRP720944 IBK720941:IBL720944 ILG720941:ILH720944 IVC720941:IVD720944 JEY720941:JEZ720944 JOU720941:JOV720944 JYQ720941:JYR720944 KIM720941:KIN720944 KSI720941:KSJ720944 LCE720941:LCF720944 LMA720941:LMB720944 LVW720941:LVX720944 MFS720941:MFT720944 MPO720941:MPP720944 MZK720941:MZL720944 NJG720941:NJH720944 NTC720941:NTD720944 OCY720941:OCZ720944 OMU720941:OMV720944 OWQ720941:OWR720944 PGM720941:PGN720944 PQI720941:PQJ720944 QAE720941:QAF720944 QKA720941:QKB720944 QTW720941:QTX720944 RDS720941:RDT720944 RNO720941:RNP720944 RXK720941:RXL720944 SHG720941:SHH720944 SRC720941:SRD720944 TAY720941:TAZ720944 TKU720941:TKV720944 TUQ720941:TUR720944 UEM720941:UEN720944 UOI720941:UOJ720944 UYE720941:UYF720944 VIA720941:VIB720944 VRW720941:VRX720944 WBS720941:WBT720944 WLO720941:WLP720944 WVK720941:WVL720944 C786477:D786480 IY786477:IZ786480 SU786477:SV786480 ACQ786477:ACR786480 AMM786477:AMN786480 AWI786477:AWJ786480 BGE786477:BGF786480 BQA786477:BQB786480 BZW786477:BZX786480 CJS786477:CJT786480 CTO786477:CTP786480 DDK786477:DDL786480 DNG786477:DNH786480 DXC786477:DXD786480 EGY786477:EGZ786480 EQU786477:EQV786480 FAQ786477:FAR786480 FKM786477:FKN786480 FUI786477:FUJ786480 GEE786477:GEF786480 GOA786477:GOB786480 GXW786477:GXX786480 HHS786477:HHT786480 HRO786477:HRP786480 IBK786477:IBL786480 ILG786477:ILH786480 IVC786477:IVD786480 JEY786477:JEZ786480 JOU786477:JOV786480 JYQ786477:JYR786480 KIM786477:KIN786480 KSI786477:KSJ786480 LCE786477:LCF786480 LMA786477:LMB786480 LVW786477:LVX786480 MFS786477:MFT786480 MPO786477:MPP786480 MZK786477:MZL786480 NJG786477:NJH786480 NTC786477:NTD786480 OCY786477:OCZ786480 OMU786477:OMV786480 OWQ786477:OWR786480 PGM786477:PGN786480 PQI786477:PQJ786480 QAE786477:QAF786480 QKA786477:QKB786480 QTW786477:QTX786480 RDS786477:RDT786480 RNO786477:RNP786480 RXK786477:RXL786480 SHG786477:SHH786480 SRC786477:SRD786480 TAY786477:TAZ786480 TKU786477:TKV786480 TUQ786477:TUR786480 UEM786477:UEN786480 UOI786477:UOJ786480 UYE786477:UYF786480 VIA786477:VIB786480 VRW786477:VRX786480 WBS786477:WBT786480 WLO786477:WLP786480 WVK786477:WVL786480 C852013:D852016 IY852013:IZ852016 SU852013:SV852016 ACQ852013:ACR852016 AMM852013:AMN852016 AWI852013:AWJ852016 BGE852013:BGF852016 BQA852013:BQB852016 BZW852013:BZX852016 CJS852013:CJT852016 CTO852013:CTP852016 DDK852013:DDL852016 DNG852013:DNH852016 DXC852013:DXD852016 EGY852013:EGZ852016 EQU852013:EQV852016 FAQ852013:FAR852016 FKM852013:FKN852016 FUI852013:FUJ852016 GEE852013:GEF852016 GOA852013:GOB852016 GXW852013:GXX852016 HHS852013:HHT852016 HRO852013:HRP852016 IBK852013:IBL852016 ILG852013:ILH852016 IVC852013:IVD852016 JEY852013:JEZ852016 JOU852013:JOV852016 JYQ852013:JYR852016 KIM852013:KIN852016 KSI852013:KSJ852016 LCE852013:LCF852016 LMA852013:LMB852016 LVW852013:LVX852016 MFS852013:MFT852016 MPO852013:MPP852016 MZK852013:MZL852016 NJG852013:NJH852016 NTC852013:NTD852016 OCY852013:OCZ852016 OMU852013:OMV852016 OWQ852013:OWR852016 PGM852013:PGN852016 PQI852013:PQJ852016 QAE852013:QAF852016 QKA852013:QKB852016 QTW852013:QTX852016 RDS852013:RDT852016 RNO852013:RNP852016 RXK852013:RXL852016 SHG852013:SHH852016 SRC852013:SRD852016 TAY852013:TAZ852016 TKU852013:TKV852016 TUQ852013:TUR852016 UEM852013:UEN852016 UOI852013:UOJ852016 UYE852013:UYF852016 VIA852013:VIB852016 VRW852013:VRX852016 WBS852013:WBT852016 WLO852013:WLP852016 WVK852013:WVL852016 C917549:D917552 IY917549:IZ917552 SU917549:SV917552 ACQ917549:ACR917552 AMM917549:AMN917552 AWI917549:AWJ917552 BGE917549:BGF917552 BQA917549:BQB917552 BZW917549:BZX917552 CJS917549:CJT917552 CTO917549:CTP917552 DDK917549:DDL917552 DNG917549:DNH917552 DXC917549:DXD917552 EGY917549:EGZ917552 EQU917549:EQV917552 FAQ917549:FAR917552 FKM917549:FKN917552 FUI917549:FUJ917552 GEE917549:GEF917552 GOA917549:GOB917552 GXW917549:GXX917552 HHS917549:HHT917552 HRO917549:HRP917552 IBK917549:IBL917552 ILG917549:ILH917552 IVC917549:IVD917552 JEY917549:JEZ917552 JOU917549:JOV917552 JYQ917549:JYR917552 KIM917549:KIN917552 KSI917549:KSJ917552 LCE917549:LCF917552 LMA917549:LMB917552 LVW917549:LVX917552 MFS917549:MFT917552 MPO917549:MPP917552 MZK917549:MZL917552 NJG917549:NJH917552 NTC917549:NTD917552 OCY917549:OCZ917552 OMU917549:OMV917552 OWQ917549:OWR917552 PGM917549:PGN917552 PQI917549:PQJ917552 QAE917549:QAF917552 QKA917549:QKB917552 QTW917549:QTX917552 RDS917549:RDT917552 RNO917549:RNP917552 RXK917549:RXL917552 SHG917549:SHH917552 SRC917549:SRD917552 TAY917549:TAZ917552 TKU917549:TKV917552 TUQ917549:TUR917552 UEM917549:UEN917552 UOI917549:UOJ917552 UYE917549:UYF917552 VIA917549:VIB917552 VRW917549:VRX917552 WBS917549:WBT917552 WLO917549:WLP917552 WVK917549:WVL917552 C983085:D983088 IY983085:IZ983088 SU983085:SV983088 ACQ983085:ACR983088 AMM983085:AMN983088 AWI983085:AWJ983088 BGE983085:BGF983088 BQA983085:BQB983088 BZW983085:BZX983088 CJS983085:CJT983088 CTO983085:CTP983088 DDK983085:DDL983088 DNG983085:DNH983088 DXC983085:DXD983088 EGY983085:EGZ983088 EQU983085:EQV983088 FAQ983085:FAR983088 FKM983085:FKN983088 FUI983085:FUJ983088 GEE983085:GEF983088 GOA983085:GOB983088 GXW983085:GXX983088 HHS983085:HHT983088 HRO983085:HRP983088 IBK983085:IBL983088 ILG983085:ILH983088 IVC983085:IVD983088 JEY983085:JEZ983088 JOU983085:JOV983088 JYQ983085:JYR983088 KIM983085:KIN983088 KSI983085:KSJ983088 LCE983085:LCF983088 LMA983085:LMB983088 LVW983085:LVX983088 MFS983085:MFT983088 MPO983085:MPP983088 MZK983085:MZL983088 NJG983085:NJH983088 NTC983085:NTD983088 OCY983085:OCZ983088 OMU983085:OMV983088 OWQ983085:OWR983088 PGM983085:PGN983088 PQI983085:PQJ983088 QAE983085:QAF983088 QKA983085:QKB983088 QTW983085:QTX983088 RDS983085:RDT983088 RNO983085:RNP983088 RXK983085:RXL983088 SHG983085:SHH983088 SRC983085:SRD983088 TAY983085:TAZ983088 TKU983085:TKV983088 TUQ983085:TUR983088 UEM983085:UEN983088 UOI983085:UOJ983088 UYE983085:UYF983088 VIA983085:VIB983088 VRW983085:VRX983088 WBS983085:WBT983088 WLO983085:WLP983088 WVK983085:WVL983088 VRW983090:VRX983103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C65601:D65602 IY65601:IZ65602 SU65601:SV65602 ACQ65601:ACR65602 AMM65601:AMN65602 AWI65601:AWJ65602 BGE65601:BGF65602 BQA65601:BQB65602 BZW65601:BZX65602 CJS65601:CJT65602 CTO65601:CTP65602 DDK65601:DDL65602 DNG65601:DNH65602 DXC65601:DXD65602 EGY65601:EGZ65602 EQU65601:EQV65602 FAQ65601:FAR65602 FKM65601:FKN65602 FUI65601:FUJ65602 GEE65601:GEF65602 GOA65601:GOB65602 GXW65601:GXX65602 HHS65601:HHT65602 HRO65601:HRP65602 IBK65601:IBL65602 ILG65601:ILH65602 IVC65601:IVD65602 JEY65601:JEZ65602 JOU65601:JOV65602 JYQ65601:JYR65602 KIM65601:KIN65602 KSI65601:KSJ65602 LCE65601:LCF65602 LMA65601:LMB65602 LVW65601:LVX65602 MFS65601:MFT65602 MPO65601:MPP65602 MZK65601:MZL65602 NJG65601:NJH65602 NTC65601:NTD65602 OCY65601:OCZ65602 OMU65601:OMV65602 OWQ65601:OWR65602 PGM65601:PGN65602 PQI65601:PQJ65602 QAE65601:QAF65602 QKA65601:QKB65602 QTW65601:QTX65602 RDS65601:RDT65602 RNO65601:RNP65602 RXK65601:RXL65602 SHG65601:SHH65602 SRC65601:SRD65602 TAY65601:TAZ65602 TKU65601:TKV65602 TUQ65601:TUR65602 UEM65601:UEN65602 UOI65601:UOJ65602 UYE65601:UYF65602 VIA65601:VIB65602 VRW65601:VRX65602 WBS65601:WBT65602 WLO65601:WLP65602 WVK65601:WVL65602 C131137:D131138 IY131137:IZ131138 SU131137:SV131138 ACQ131137:ACR131138 AMM131137:AMN131138 AWI131137:AWJ131138 BGE131137:BGF131138 BQA131137:BQB131138 BZW131137:BZX131138 CJS131137:CJT131138 CTO131137:CTP131138 DDK131137:DDL131138 DNG131137:DNH131138 DXC131137:DXD131138 EGY131137:EGZ131138 EQU131137:EQV131138 FAQ131137:FAR131138 FKM131137:FKN131138 FUI131137:FUJ131138 GEE131137:GEF131138 GOA131137:GOB131138 GXW131137:GXX131138 HHS131137:HHT131138 HRO131137:HRP131138 IBK131137:IBL131138 ILG131137:ILH131138 IVC131137:IVD131138 JEY131137:JEZ131138 JOU131137:JOV131138 JYQ131137:JYR131138 KIM131137:KIN131138 KSI131137:KSJ131138 LCE131137:LCF131138 LMA131137:LMB131138 LVW131137:LVX131138 MFS131137:MFT131138 MPO131137:MPP131138 MZK131137:MZL131138 NJG131137:NJH131138 NTC131137:NTD131138 OCY131137:OCZ131138 OMU131137:OMV131138 OWQ131137:OWR131138 PGM131137:PGN131138 PQI131137:PQJ131138 QAE131137:QAF131138 QKA131137:QKB131138 QTW131137:QTX131138 RDS131137:RDT131138 RNO131137:RNP131138 RXK131137:RXL131138 SHG131137:SHH131138 SRC131137:SRD131138 TAY131137:TAZ131138 TKU131137:TKV131138 TUQ131137:TUR131138 UEM131137:UEN131138 UOI131137:UOJ131138 UYE131137:UYF131138 VIA131137:VIB131138 VRW131137:VRX131138 WBS131137:WBT131138 WLO131137:WLP131138 WVK131137:WVL131138 C196673:D196674 IY196673:IZ196674 SU196673:SV196674 ACQ196673:ACR196674 AMM196673:AMN196674 AWI196673:AWJ196674 BGE196673:BGF196674 BQA196673:BQB196674 BZW196673:BZX196674 CJS196673:CJT196674 CTO196673:CTP196674 DDK196673:DDL196674 DNG196673:DNH196674 DXC196673:DXD196674 EGY196673:EGZ196674 EQU196673:EQV196674 FAQ196673:FAR196674 FKM196673:FKN196674 FUI196673:FUJ196674 GEE196673:GEF196674 GOA196673:GOB196674 GXW196673:GXX196674 HHS196673:HHT196674 HRO196673:HRP196674 IBK196673:IBL196674 ILG196673:ILH196674 IVC196673:IVD196674 JEY196673:JEZ196674 JOU196673:JOV196674 JYQ196673:JYR196674 KIM196673:KIN196674 KSI196673:KSJ196674 LCE196673:LCF196674 LMA196673:LMB196674 LVW196673:LVX196674 MFS196673:MFT196674 MPO196673:MPP196674 MZK196673:MZL196674 NJG196673:NJH196674 NTC196673:NTD196674 OCY196673:OCZ196674 OMU196673:OMV196674 OWQ196673:OWR196674 PGM196673:PGN196674 PQI196673:PQJ196674 QAE196673:QAF196674 QKA196673:QKB196674 QTW196673:QTX196674 RDS196673:RDT196674 RNO196673:RNP196674 RXK196673:RXL196674 SHG196673:SHH196674 SRC196673:SRD196674 TAY196673:TAZ196674 TKU196673:TKV196674 TUQ196673:TUR196674 UEM196673:UEN196674 UOI196673:UOJ196674 UYE196673:UYF196674 VIA196673:VIB196674 VRW196673:VRX196674 WBS196673:WBT196674 WLO196673:WLP196674 WVK196673:WVL196674 C262209:D262210 IY262209:IZ262210 SU262209:SV262210 ACQ262209:ACR262210 AMM262209:AMN262210 AWI262209:AWJ262210 BGE262209:BGF262210 BQA262209:BQB262210 BZW262209:BZX262210 CJS262209:CJT262210 CTO262209:CTP262210 DDK262209:DDL262210 DNG262209:DNH262210 DXC262209:DXD262210 EGY262209:EGZ262210 EQU262209:EQV262210 FAQ262209:FAR262210 FKM262209:FKN262210 FUI262209:FUJ262210 GEE262209:GEF262210 GOA262209:GOB262210 GXW262209:GXX262210 HHS262209:HHT262210 HRO262209:HRP262210 IBK262209:IBL262210 ILG262209:ILH262210 IVC262209:IVD262210 JEY262209:JEZ262210 JOU262209:JOV262210 JYQ262209:JYR262210 KIM262209:KIN262210 KSI262209:KSJ262210 LCE262209:LCF262210 LMA262209:LMB262210 LVW262209:LVX262210 MFS262209:MFT262210 MPO262209:MPP262210 MZK262209:MZL262210 NJG262209:NJH262210 NTC262209:NTD262210 OCY262209:OCZ262210 OMU262209:OMV262210 OWQ262209:OWR262210 PGM262209:PGN262210 PQI262209:PQJ262210 QAE262209:QAF262210 QKA262209:QKB262210 QTW262209:QTX262210 RDS262209:RDT262210 RNO262209:RNP262210 RXK262209:RXL262210 SHG262209:SHH262210 SRC262209:SRD262210 TAY262209:TAZ262210 TKU262209:TKV262210 TUQ262209:TUR262210 UEM262209:UEN262210 UOI262209:UOJ262210 UYE262209:UYF262210 VIA262209:VIB262210 VRW262209:VRX262210 WBS262209:WBT262210 WLO262209:WLP262210 WVK262209:WVL262210 C327745:D327746 IY327745:IZ327746 SU327745:SV327746 ACQ327745:ACR327746 AMM327745:AMN327746 AWI327745:AWJ327746 BGE327745:BGF327746 BQA327745:BQB327746 BZW327745:BZX327746 CJS327745:CJT327746 CTO327745:CTP327746 DDK327745:DDL327746 DNG327745:DNH327746 DXC327745:DXD327746 EGY327745:EGZ327746 EQU327745:EQV327746 FAQ327745:FAR327746 FKM327745:FKN327746 FUI327745:FUJ327746 GEE327745:GEF327746 GOA327745:GOB327746 GXW327745:GXX327746 HHS327745:HHT327746 HRO327745:HRP327746 IBK327745:IBL327746 ILG327745:ILH327746 IVC327745:IVD327746 JEY327745:JEZ327746 JOU327745:JOV327746 JYQ327745:JYR327746 KIM327745:KIN327746 KSI327745:KSJ327746 LCE327745:LCF327746 LMA327745:LMB327746 LVW327745:LVX327746 MFS327745:MFT327746 MPO327745:MPP327746 MZK327745:MZL327746 NJG327745:NJH327746 NTC327745:NTD327746 OCY327745:OCZ327746 OMU327745:OMV327746 OWQ327745:OWR327746 PGM327745:PGN327746 PQI327745:PQJ327746 QAE327745:QAF327746 QKA327745:QKB327746 QTW327745:QTX327746 RDS327745:RDT327746 RNO327745:RNP327746 RXK327745:RXL327746 SHG327745:SHH327746 SRC327745:SRD327746 TAY327745:TAZ327746 TKU327745:TKV327746 TUQ327745:TUR327746 UEM327745:UEN327746 UOI327745:UOJ327746 UYE327745:UYF327746 VIA327745:VIB327746 VRW327745:VRX327746 WBS327745:WBT327746 WLO327745:WLP327746 WVK327745:WVL327746 C393281:D393282 IY393281:IZ393282 SU393281:SV393282 ACQ393281:ACR393282 AMM393281:AMN393282 AWI393281:AWJ393282 BGE393281:BGF393282 BQA393281:BQB393282 BZW393281:BZX393282 CJS393281:CJT393282 CTO393281:CTP393282 DDK393281:DDL393282 DNG393281:DNH393282 DXC393281:DXD393282 EGY393281:EGZ393282 EQU393281:EQV393282 FAQ393281:FAR393282 FKM393281:FKN393282 FUI393281:FUJ393282 GEE393281:GEF393282 GOA393281:GOB393282 GXW393281:GXX393282 HHS393281:HHT393282 HRO393281:HRP393282 IBK393281:IBL393282 ILG393281:ILH393282 IVC393281:IVD393282 JEY393281:JEZ393282 JOU393281:JOV393282 JYQ393281:JYR393282 KIM393281:KIN393282 KSI393281:KSJ393282 LCE393281:LCF393282 LMA393281:LMB393282 LVW393281:LVX393282 MFS393281:MFT393282 MPO393281:MPP393282 MZK393281:MZL393282 NJG393281:NJH393282 NTC393281:NTD393282 OCY393281:OCZ393282 OMU393281:OMV393282 OWQ393281:OWR393282 PGM393281:PGN393282 PQI393281:PQJ393282 QAE393281:QAF393282 QKA393281:QKB393282 QTW393281:QTX393282 RDS393281:RDT393282 RNO393281:RNP393282 RXK393281:RXL393282 SHG393281:SHH393282 SRC393281:SRD393282 TAY393281:TAZ393282 TKU393281:TKV393282 TUQ393281:TUR393282 UEM393281:UEN393282 UOI393281:UOJ393282 UYE393281:UYF393282 VIA393281:VIB393282 VRW393281:VRX393282 WBS393281:WBT393282 WLO393281:WLP393282 WVK393281:WVL393282 C458817:D458818 IY458817:IZ458818 SU458817:SV458818 ACQ458817:ACR458818 AMM458817:AMN458818 AWI458817:AWJ458818 BGE458817:BGF458818 BQA458817:BQB458818 BZW458817:BZX458818 CJS458817:CJT458818 CTO458817:CTP458818 DDK458817:DDL458818 DNG458817:DNH458818 DXC458817:DXD458818 EGY458817:EGZ458818 EQU458817:EQV458818 FAQ458817:FAR458818 FKM458817:FKN458818 FUI458817:FUJ458818 GEE458817:GEF458818 GOA458817:GOB458818 GXW458817:GXX458818 HHS458817:HHT458818 HRO458817:HRP458818 IBK458817:IBL458818 ILG458817:ILH458818 IVC458817:IVD458818 JEY458817:JEZ458818 JOU458817:JOV458818 JYQ458817:JYR458818 KIM458817:KIN458818 KSI458817:KSJ458818 LCE458817:LCF458818 LMA458817:LMB458818 LVW458817:LVX458818 MFS458817:MFT458818 MPO458817:MPP458818 MZK458817:MZL458818 NJG458817:NJH458818 NTC458817:NTD458818 OCY458817:OCZ458818 OMU458817:OMV458818 OWQ458817:OWR458818 PGM458817:PGN458818 PQI458817:PQJ458818 QAE458817:QAF458818 QKA458817:QKB458818 QTW458817:QTX458818 RDS458817:RDT458818 RNO458817:RNP458818 RXK458817:RXL458818 SHG458817:SHH458818 SRC458817:SRD458818 TAY458817:TAZ458818 TKU458817:TKV458818 TUQ458817:TUR458818 UEM458817:UEN458818 UOI458817:UOJ458818 UYE458817:UYF458818 VIA458817:VIB458818 VRW458817:VRX458818 WBS458817:WBT458818 WLO458817:WLP458818 WVK458817:WVL458818 C524353:D524354 IY524353:IZ524354 SU524353:SV524354 ACQ524353:ACR524354 AMM524353:AMN524354 AWI524353:AWJ524354 BGE524353:BGF524354 BQA524353:BQB524354 BZW524353:BZX524354 CJS524353:CJT524354 CTO524353:CTP524354 DDK524353:DDL524354 DNG524353:DNH524354 DXC524353:DXD524354 EGY524353:EGZ524354 EQU524353:EQV524354 FAQ524353:FAR524354 FKM524353:FKN524354 FUI524353:FUJ524354 GEE524353:GEF524354 GOA524353:GOB524354 GXW524353:GXX524354 HHS524353:HHT524354 HRO524353:HRP524354 IBK524353:IBL524354 ILG524353:ILH524354 IVC524353:IVD524354 JEY524353:JEZ524354 JOU524353:JOV524354 JYQ524353:JYR524354 KIM524353:KIN524354 KSI524353:KSJ524354 LCE524353:LCF524354 LMA524353:LMB524354 LVW524353:LVX524354 MFS524353:MFT524354 MPO524353:MPP524354 MZK524353:MZL524354 NJG524353:NJH524354 NTC524353:NTD524354 OCY524353:OCZ524354 OMU524353:OMV524354 OWQ524353:OWR524354 PGM524353:PGN524354 PQI524353:PQJ524354 QAE524353:QAF524354 QKA524353:QKB524354 QTW524353:QTX524354 RDS524353:RDT524354 RNO524353:RNP524354 RXK524353:RXL524354 SHG524353:SHH524354 SRC524353:SRD524354 TAY524353:TAZ524354 TKU524353:TKV524354 TUQ524353:TUR524354 UEM524353:UEN524354 UOI524353:UOJ524354 UYE524353:UYF524354 VIA524353:VIB524354 VRW524353:VRX524354 WBS524353:WBT524354 WLO524353:WLP524354 WVK524353:WVL524354 C589889:D589890 IY589889:IZ589890 SU589889:SV589890 ACQ589889:ACR589890 AMM589889:AMN589890 AWI589889:AWJ589890 BGE589889:BGF589890 BQA589889:BQB589890 BZW589889:BZX589890 CJS589889:CJT589890 CTO589889:CTP589890 DDK589889:DDL589890 DNG589889:DNH589890 DXC589889:DXD589890 EGY589889:EGZ589890 EQU589889:EQV589890 FAQ589889:FAR589890 FKM589889:FKN589890 FUI589889:FUJ589890 GEE589889:GEF589890 GOA589889:GOB589890 GXW589889:GXX589890 HHS589889:HHT589890 HRO589889:HRP589890 IBK589889:IBL589890 ILG589889:ILH589890 IVC589889:IVD589890 JEY589889:JEZ589890 JOU589889:JOV589890 JYQ589889:JYR589890 KIM589889:KIN589890 KSI589889:KSJ589890 LCE589889:LCF589890 LMA589889:LMB589890 LVW589889:LVX589890 MFS589889:MFT589890 MPO589889:MPP589890 MZK589889:MZL589890 NJG589889:NJH589890 NTC589889:NTD589890 OCY589889:OCZ589890 OMU589889:OMV589890 OWQ589889:OWR589890 PGM589889:PGN589890 PQI589889:PQJ589890 QAE589889:QAF589890 QKA589889:QKB589890 QTW589889:QTX589890 RDS589889:RDT589890 RNO589889:RNP589890 RXK589889:RXL589890 SHG589889:SHH589890 SRC589889:SRD589890 TAY589889:TAZ589890 TKU589889:TKV589890 TUQ589889:TUR589890 UEM589889:UEN589890 UOI589889:UOJ589890 UYE589889:UYF589890 VIA589889:VIB589890 VRW589889:VRX589890 WBS589889:WBT589890 WLO589889:WLP589890 WVK589889:WVL589890 C655425:D655426 IY655425:IZ655426 SU655425:SV655426 ACQ655425:ACR655426 AMM655425:AMN655426 AWI655425:AWJ655426 BGE655425:BGF655426 BQA655425:BQB655426 BZW655425:BZX655426 CJS655425:CJT655426 CTO655425:CTP655426 DDK655425:DDL655426 DNG655425:DNH655426 DXC655425:DXD655426 EGY655425:EGZ655426 EQU655425:EQV655426 FAQ655425:FAR655426 FKM655425:FKN655426 FUI655425:FUJ655426 GEE655425:GEF655426 GOA655425:GOB655426 GXW655425:GXX655426 HHS655425:HHT655426 HRO655425:HRP655426 IBK655425:IBL655426 ILG655425:ILH655426 IVC655425:IVD655426 JEY655425:JEZ655426 JOU655425:JOV655426 JYQ655425:JYR655426 KIM655425:KIN655426 KSI655425:KSJ655426 LCE655425:LCF655426 LMA655425:LMB655426 LVW655425:LVX655426 MFS655425:MFT655426 MPO655425:MPP655426 MZK655425:MZL655426 NJG655425:NJH655426 NTC655425:NTD655426 OCY655425:OCZ655426 OMU655425:OMV655426 OWQ655425:OWR655426 PGM655425:PGN655426 PQI655425:PQJ655426 QAE655425:QAF655426 QKA655425:QKB655426 QTW655425:QTX655426 RDS655425:RDT655426 RNO655425:RNP655426 RXK655425:RXL655426 SHG655425:SHH655426 SRC655425:SRD655426 TAY655425:TAZ655426 TKU655425:TKV655426 TUQ655425:TUR655426 UEM655425:UEN655426 UOI655425:UOJ655426 UYE655425:UYF655426 VIA655425:VIB655426 VRW655425:VRX655426 WBS655425:WBT655426 WLO655425:WLP655426 WVK655425:WVL655426 C720961:D720962 IY720961:IZ720962 SU720961:SV720962 ACQ720961:ACR720962 AMM720961:AMN720962 AWI720961:AWJ720962 BGE720961:BGF720962 BQA720961:BQB720962 BZW720961:BZX720962 CJS720961:CJT720962 CTO720961:CTP720962 DDK720961:DDL720962 DNG720961:DNH720962 DXC720961:DXD720962 EGY720961:EGZ720962 EQU720961:EQV720962 FAQ720961:FAR720962 FKM720961:FKN720962 FUI720961:FUJ720962 GEE720961:GEF720962 GOA720961:GOB720962 GXW720961:GXX720962 HHS720961:HHT720962 HRO720961:HRP720962 IBK720961:IBL720962 ILG720961:ILH720962 IVC720961:IVD720962 JEY720961:JEZ720962 JOU720961:JOV720962 JYQ720961:JYR720962 KIM720961:KIN720962 KSI720961:KSJ720962 LCE720961:LCF720962 LMA720961:LMB720962 LVW720961:LVX720962 MFS720961:MFT720962 MPO720961:MPP720962 MZK720961:MZL720962 NJG720961:NJH720962 NTC720961:NTD720962 OCY720961:OCZ720962 OMU720961:OMV720962 OWQ720961:OWR720962 PGM720961:PGN720962 PQI720961:PQJ720962 QAE720961:QAF720962 QKA720961:QKB720962 QTW720961:QTX720962 RDS720961:RDT720962 RNO720961:RNP720962 RXK720961:RXL720962 SHG720961:SHH720962 SRC720961:SRD720962 TAY720961:TAZ720962 TKU720961:TKV720962 TUQ720961:TUR720962 UEM720961:UEN720962 UOI720961:UOJ720962 UYE720961:UYF720962 VIA720961:VIB720962 VRW720961:VRX720962 WBS720961:WBT720962 WLO720961:WLP720962 WVK720961:WVL720962 C786497:D786498 IY786497:IZ786498 SU786497:SV786498 ACQ786497:ACR786498 AMM786497:AMN786498 AWI786497:AWJ786498 BGE786497:BGF786498 BQA786497:BQB786498 BZW786497:BZX786498 CJS786497:CJT786498 CTO786497:CTP786498 DDK786497:DDL786498 DNG786497:DNH786498 DXC786497:DXD786498 EGY786497:EGZ786498 EQU786497:EQV786498 FAQ786497:FAR786498 FKM786497:FKN786498 FUI786497:FUJ786498 GEE786497:GEF786498 GOA786497:GOB786498 GXW786497:GXX786498 HHS786497:HHT786498 HRO786497:HRP786498 IBK786497:IBL786498 ILG786497:ILH786498 IVC786497:IVD786498 JEY786497:JEZ786498 JOU786497:JOV786498 JYQ786497:JYR786498 KIM786497:KIN786498 KSI786497:KSJ786498 LCE786497:LCF786498 LMA786497:LMB786498 LVW786497:LVX786498 MFS786497:MFT786498 MPO786497:MPP786498 MZK786497:MZL786498 NJG786497:NJH786498 NTC786497:NTD786498 OCY786497:OCZ786498 OMU786497:OMV786498 OWQ786497:OWR786498 PGM786497:PGN786498 PQI786497:PQJ786498 QAE786497:QAF786498 QKA786497:QKB786498 QTW786497:QTX786498 RDS786497:RDT786498 RNO786497:RNP786498 RXK786497:RXL786498 SHG786497:SHH786498 SRC786497:SRD786498 TAY786497:TAZ786498 TKU786497:TKV786498 TUQ786497:TUR786498 UEM786497:UEN786498 UOI786497:UOJ786498 UYE786497:UYF786498 VIA786497:VIB786498 VRW786497:VRX786498 WBS786497:WBT786498 WLO786497:WLP786498 WVK786497:WVL786498 C852033:D852034 IY852033:IZ852034 SU852033:SV852034 ACQ852033:ACR852034 AMM852033:AMN852034 AWI852033:AWJ852034 BGE852033:BGF852034 BQA852033:BQB852034 BZW852033:BZX852034 CJS852033:CJT852034 CTO852033:CTP852034 DDK852033:DDL852034 DNG852033:DNH852034 DXC852033:DXD852034 EGY852033:EGZ852034 EQU852033:EQV852034 FAQ852033:FAR852034 FKM852033:FKN852034 FUI852033:FUJ852034 GEE852033:GEF852034 GOA852033:GOB852034 GXW852033:GXX852034 HHS852033:HHT852034 HRO852033:HRP852034 IBK852033:IBL852034 ILG852033:ILH852034 IVC852033:IVD852034 JEY852033:JEZ852034 JOU852033:JOV852034 JYQ852033:JYR852034 KIM852033:KIN852034 KSI852033:KSJ852034 LCE852033:LCF852034 LMA852033:LMB852034 LVW852033:LVX852034 MFS852033:MFT852034 MPO852033:MPP852034 MZK852033:MZL852034 NJG852033:NJH852034 NTC852033:NTD852034 OCY852033:OCZ852034 OMU852033:OMV852034 OWQ852033:OWR852034 PGM852033:PGN852034 PQI852033:PQJ852034 QAE852033:QAF852034 QKA852033:QKB852034 QTW852033:QTX852034 RDS852033:RDT852034 RNO852033:RNP852034 RXK852033:RXL852034 SHG852033:SHH852034 SRC852033:SRD852034 TAY852033:TAZ852034 TKU852033:TKV852034 TUQ852033:TUR852034 UEM852033:UEN852034 UOI852033:UOJ852034 UYE852033:UYF852034 VIA852033:VIB852034 VRW852033:VRX852034 WBS852033:WBT852034 WLO852033:WLP852034 WVK852033:WVL852034 C917569:D917570 IY917569:IZ917570 SU917569:SV917570 ACQ917569:ACR917570 AMM917569:AMN917570 AWI917569:AWJ917570 BGE917569:BGF917570 BQA917569:BQB917570 BZW917569:BZX917570 CJS917569:CJT917570 CTO917569:CTP917570 DDK917569:DDL917570 DNG917569:DNH917570 DXC917569:DXD917570 EGY917569:EGZ917570 EQU917569:EQV917570 FAQ917569:FAR917570 FKM917569:FKN917570 FUI917569:FUJ917570 GEE917569:GEF917570 GOA917569:GOB917570 GXW917569:GXX917570 HHS917569:HHT917570 HRO917569:HRP917570 IBK917569:IBL917570 ILG917569:ILH917570 IVC917569:IVD917570 JEY917569:JEZ917570 JOU917569:JOV917570 JYQ917569:JYR917570 KIM917569:KIN917570 KSI917569:KSJ917570 LCE917569:LCF917570 LMA917569:LMB917570 LVW917569:LVX917570 MFS917569:MFT917570 MPO917569:MPP917570 MZK917569:MZL917570 NJG917569:NJH917570 NTC917569:NTD917570 OCY917569:OCZ917570 OMU917569:OMV917570 OWQ917569:OWR917570 PGM917569:PGN917570 PQI917569:PQJ917570 QAE917569:QAF917570 QKA917569:QKB917570 QTW917569:QTX917570 RDS917569:RDT917570 RNO917569:RNP917570 RXK917569:RXL917570 SHG917569:SHH917570 SRC917569:SRD917570 TAY917569:TAZ917570 TKU917569:TKV917570 TUQ917569:TUR917570 UEM917569:UEN917570 UOI917569:UOJ917570 UYE917569:UYF917570 VIA917569:VIB917570 VRW917569:VRX917570 WBS917569:WBT917570 WLO917569:WLP917570 WVK917569:WVL917570 C983105:D983106 IY983105:IZ983106 SU983105:SV983106 ACQ983105:ACR983106 AMM983105:AMN983106 AWI983105:AWJ983106 BGE983105:BGF983106 BQA983105:BQB983106 BZW983105:BZX983106 CJS983105:CJT983106 CTO983105:CTP983106 DDK983105:DDL983106 DNG983105:DNH983106 DXC983105:DXD983106 EGY983105:EGZ983106 EQU983105:EQV983106 FAQ983105:FAR983106 FKM983105:FKN983106 FUI983105:FUJ983106 GEE983105:GEF983106 GOA983105:GOB983106 GXW983105:GXX983106 HHS983105:HHT983106 HRO983105:HRP983106 IBK983105:IBL983106 ILG983105:ILH983106 IVC983105:IVD983106 JEY983105:JEZ983106 JOU983105:JOV983106 JYQ983105:JYR983106 KIM983105:KIN983106 KSI983105:KSJ983106 LCE983105:LCF983106 LMA983105:LMB983106 LVW983105:LVX983106 MFS983105:MFT983106 MPO983105:MPP983106 MZK983105:MZL983106 NJG983105:NJH983106 NTC983105:NTD983106 OCY983105:OCZ983106 OMU983105:OMV983106 OWQ983105:OWR983106 PGM983105:PGN983106 PQI983105:PQJ983106 QAE983105:QAF983106 QKA983105:QKB983106 QTW983105:QTX983106 RDS983105:RDT983106 RNO983105:RNP983106 RXK983105:RXL983106 SHG983105:SHH983106 SRC983105:SRD983106 TAY983105:TAZ983106 TKU983105:TKV983106 TUQ983105:TUR983106 UEM983105:UEN983106 UOI983105:UOJ983106 UYE983105:UYF983106 VIA983105:VIB983106 VRW983105:VRX983106 WBS983105:WBT983106 WLO983105:WLP983106 WVK983105:WVL983106 VIA983090:VIB983103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C65604:D65607 IY65604:IZ65607 SU65604:SV65607 ACQ65604:ACR65607 AMM65604:AMN65607 AWI65604:AWJ65607 BGE65604:BGF65607 BQA65604:BQB65607 BZW65604:BZX65607 CJS65604:CJT65607 CTO65604:CTP65607 DDK65604:DDL65607 DNG65604:DNH65607 DXC65604:DXD65607 EGY65604:EGZ65607 EQU65604:EQV65607 FAQ65604:FAR65607 FKM65604:FKN65607 FUI65604:FUJ65607 GEE65604:GEF65607 GOA65604:GOB65607 GXW65604:GXX65607 HHS65604:HHT65607 HRO65604:HRP65607 IBK65604:IBL65607 ILG65604:ILH65607 IVC65604:IVD65607 JEY65604:JEZ65607 JOU65604:JOV65607 JYQ65604:JYR65607 KIM65604:KIN65607 KSI65604:KSJ65607 LCE65604:LCF65607 LMA65604:LMB65607 LVW65604:LVX65607 MFS65604:MFT65607 MPO65604:MPP65607 MZK65604:MZL65607 NJG65604:NJH65607 NTC65604:NTD65607 OCY65604:OCZ65607 OMU65604:OMV65607 OWQ65604:OWR65607 PGM65604:PGN65607 PQI65604:PQJ65607 QAE65604:QAF65607 QKA65604:QKB65607 QTW65604:QTX65607 RDS65604:RDT65607 RNO65604:RNP65607 RXK65604:RXL65607 SHG65604:SHH65607 SRC65604:SRD65607 TAY65604:TAZ65607 TKU65604:TKV65607 TUQ65604:TUR65607 UEM65604:UEN65607 UOI65604:UOJ65607 UYE65604:UYF65607 VIA65604:VIB65607 VRW65604:VRX65607 WBS65604:WBT65607 WLO65604:WLP65607 WVK65604:WVL65607 C131140:D131143 IY131140:IZ131143 SU131140:SV131143 ACQ131140:ACR131143 AMM131140:AMN131143 AWI131140:AWJ131143 BGE131140:BGF131143 BQA131140:BQB131143 BZW131140:BZX131143 CJS131140:CJT131143 CTO131140:CTP131143 DDK131140:DDL131143 DNG131140:DNH131143 DXC131140:DXD131143 EGY131140:EGZ131143 EQU131140:EQV131143 FAQ131140:FAR131143 FKM131140:FKN131143 FUI131140:FUJ131143 GEE131140:GEF131143 GOA131140:GOB131143 GXW131140:GXX131143 HHS131140:HHT131143 HRO131140:HRP131143 IBK131140:IBL131143 ILG131140:ILH131143 IVC131140:IVD131143 JEY131140:JEZ131143 JOU131140:JOV131143 JYQ131140:JYR131143 KIM131140:KIN131143 KSI131140:KSJ131143 LCE131140:LCF131143 LMA131140:LMB131143 LVW131140:LVX131143 MFS131140:MFT131143 MPO131140:MPP131143 MZK131140:MZL131143 NJG131140:NJH131143 NTC131140:NTD131143 OCY131140:OCZ131143 OMU131140:OMV131143 OWQ131140:OWR131143 PGM131140:PGN131143 PQI131140:PQJ131143 QAE131140:QAF131143 QKA131140:QKB131143 QTW131140:QTX131143 RDS131140:RDT131143 RNO131140:RNP131143 RXK131140:RXL131143 SHG131140:SHH131143 SRC131140:SRD131143 TAY131140:TAZ131143 TKU131140:TKV131143 TUQ131140:TUR131143 UEM131140:UEN131143 UOI131140:UOJ131143 UYE131140:UYF131143 VIA131140:VIB131143 VRW131140:VRX131143 WBS131140:WBT131143 WLO131140:WLP131143 WVK131140:WVL131143 C196676:D196679 IY196676:IZ196679 SU196676:SV196679 ACQ196676:ACR196679 AMM196676:AMN196679 AWI196676:AWJ196679 BGE196676:BGF196679 BQA196676:BQB196679 BZW196676:BZX196679 CJS196676:CJT196679 CTO196676:CTP196679 DDK196676:DDL196679 DNG196676:DNH196679 DXC196676:DXD196679 EGY196676:EGZ196679 EQU196676:EQV196679 FAQ196676:FAR196679 FKM196676:FKN196679 FUI196676:FUJ196679 GEE196676:GEF196679 GOA196676:GOB196679 GXW196676:GXX196679 HHS196676:HHT196679 HRO196676:HRP196679 IBK196676:IBL196679 ILG196676:ILH196679 IVC196676:IVD196679 JEY196676:JEZ196679 JOU196676:JOV196679 JYQ196676:JYR196679 KIM196676:KIN196679 KSI196676:KSJ196679 LCE196676:LCF196679 LMA196676:LMB196679 LVW196676:LVX196679 MFS196676:MFT196679 MPO196676:MPP196679 MZK196676:MZL196679 NJG196676:NJH196679 NTC196676:NTD196679 OCY196676:OCZ196679 OMU196676:OMV196679 OWQ196676:OWR196679 PGM196676:PGN196679 PQI196676:PQJ196679 QAE196676:QAF196679 QKA196676:QKB196679 QTW196676:QTX196679 RDS196676:RDT196679 RNO196676:RNP196679 RXK196676:RXL196679 SHG196676:SHH196679 SRC196676:SRD196679 TAY196676:TAZ196679 TKU196676:TKV196679 TUQ196676:TUR196679 UEM196676:UEN196679 UOI196676:UOJ196679 UYE196676:UYF196679 VIA196676:VIB196679 VRW196676:VRX196679 WBS196676:WBT196679 WLO196676:WLP196679 WVK196676:WVL196679 C262212:D262215 IY262212:IZ262215 SU262212:SV262215 ACQ262212:ACR262215 AMM262212:AMN262215 AWI262212:AWJ262215 BGE262212:BGF262215 BQA262212:BQB262215 BZW262212:BZX262215 CJS262212:CJT262215 CTO262212:CTP262215 DDK262212:DDL262215 DNG262212:DNH262215 DXC262212:DXD262215 EGY262212:EGZ262215 EQU262212:EQV262215 FAQ262212:FAR262215 FKM262212:FKN262215 FUI262212:FUJ262215 GEE262212:GEF262215 GOA262212:GOB262215 GXW262212:GXX262215 HHS262212:HHT262215 HRO262212:HRP262215 IBK262212:IBL262215 ILG262212:ILH262215 IVC262212:IVD262215 JEY262212:JEZ262215 JOU262212:JOV262215 JYQ262212:JYR262215 KIM262212:KIN262215 KSI262212:KSJ262215 LCE262212:LCF262215 LMA262212:LMB262215 LVW262212:LVX262215 MFS262212:MFT262215 MPO262212:MPP262215 MZK262212:MZL262215 NJG262212:NJH262215 NTC262212:NTD262215 OCY262212:OCZ262215 OMU262212:OMV262215 OWQ262212:OWR262215 PGM262212:PGN262215 PQI262212:PQJ262215 QAE262212:QAF262215 QKA262212:QKB262215 QTW262212:QTX262215 RDS262212:RDT262215 RNO262212:RNP262215 RXK262212:RXL262215 SHG262212:SHH262215 SRC262212:SRD262215 TAY262212:TAZ262215 TKU262212:TKV262215 TUQ262212:TUR262215 UEM262212:UEN262215 UOI262212:UOJ262215 UYE262212:UYF262215 VIA262212:VIB262215 VRW262212:VRX262215 WBS262212:WBT262215 WLO262212:WLP262215 WVK262212:WVL262215 C327748:D327751 IY327748:IZ327751 SU327748:SV327751 ACQ327748:ACR327751 AMM327748:AMN327751 AWI327748:AWJ327751 BGE327748:BGF327751 BQA327748:BQB327751 BZW327748:BZX327751 CJS327748:CJT327751 CTO327748:CTP327751 DDK327748:DDL327751 DNG327748:DNH327751 DXC327748:DXD327751 EGY327748:EGZ327751 EQU327748:EQV327751 FAQ327748:FAR327751 FKM327748:FKN327751 FUI327748:FUJ327751 GEE327748:GEF327751 GOA327748:GOB327751 GXW327748:GXX327751 HHS327748:HHT327751 HRO327748:HRP327751 IBK327748:IBL327751 ILG327748:ILH327751 IVC327748:IVD327751 JEY327748:JEZ327751 JOU327748:JOV327751 JYQ327748:JYR327751 KIM327748:KIN327751 KSI327748:KSJ327751 LCE327748:LCF327751 LMA327748:LMB327751 LVW327748:LVX327751 MFS327748:MFT327751 MPO327748:MPP327751 MZK327748:MZL327751 NJG327748:NJH327751 NTC327748:NTD327751 OCY327748:OCZ327751 OMU327748:OMV327751 OWQ327748:OWR327751 PGM327748:PGN327751 PQI327748:PQJ327751 QAE327748:QAF327751 QKA327748:QKB327751 QTW327748:QTX327751 RDS327748:RDT327751 RNO327748:RNP327751 RXK327748:RXL327751 SHG327748:SHH327751 SRC327748:SRD327751 TAY327748:TAZ327751 TKU327748:TKV327751 TUQ327748:TUR327751 UEM327748:UEN327751 UOI327748:UOJ327751 UYE327748:UYF327751 VIA327748:VIB327751 VRW327748:VRX327751 WBS327748:WBT327751 WLO327748:WLP327751 WVK327748:WVL327751 C393284:D393287 IY393284:IZ393287 SU393284:SV393287 ACQ393284:ACR393287 AMM393284:AMN393287 AWI393284:AWJ393287 BGE393284:BGF393287 BQA393284:BQB393287 BZW393284:BZX393287 CJS393284:CJT393287 CTO393284:CTP393287 DDK393284:DDL393287 DNG393284:DNH393287 DXC393284:DXD393287 EGY393284:EGZ393287 EQU393284:EQV393287 FAQ393284:FAR393287 FKM393284:FKN393287 FUI393284:FUJ393287 GEE393284:GEF393287 GOA393284:GOB393287 GXW393284:GXX393287 HHS393284:HHT393287 HRO393284:HRP393287 IBK393284:IBL393287 ILG393284:ILH393287 IVC393284:IVD393287 JEY393284:JEZ393287 JOU393284:JOV393287 JYQ393284:JYR393287 KIM393284:KIN393287 KSI393284:KSJ393287 LCE393284:LCF393287 LMA393284:LMB393287 LVW393284:LVX393287 MFS393284:MFT393287 MPO393284:MPP393287 MZK393284:MZL393287 NJG393284:NJH393287 NTC393284:NTD393287 OCY393284:OCZ393287 OMU393284:OMV393287 OWQ393284:OWR393287 PGM393284:PGN393287 PQI393284:PQJ393287 QAE393284:QAF393287 QKA393284:QKB393287 QTW393284:QTX393287 RDS393284:RDT393287 RNO393284:RNP393287 RXK393284:RXL393287 SHG393284:SHH393287 SRC393284:SRD393287 TAY393284:TAZ393287 TKU393284:TKV393287 TUQ393284:TUR393287 UEM393284:UEN393287 UOI393284:UOJ393287 UYE393284:UYF393287 VIA393284:VIB393287 VRW393284:VRX393287 WBS393284:WBT393287 WLO393284:WLP393287 WVK393284:WVL393287 C458820:D458823 IY458820:IZ458823 SU458820:SV458823 ACQ458820:ACR458823 AMM458820:AMN458823 AWI458820:AWJ458823 BGE458820:BGF458823 BQA458820:BQB458823 BZW458820:BZX458823 CJS458820:CJT458823 CTO458820:CTP458823 DDK458820:DDL458823 DNG458820:DNH458823 DXC458820:DXD458823 EGY458820:EGZ458823 EQU458820:EQV458823 FAQ458820:FAR458823 FKM458820:FKN458823 FUI458820:FUJ458823 GEE458820:GEF458823 GOA458820:GOB458823 GXW458820:GXX458823 HHS458820:HHT458823 HRO458820:HRP458823 IBK458820:IBL458823 ILG458820:ILH458823 IVC458820:IVD458823 JEY458820:JEZ458823 JOU458820:JOV458823 JYQ458820:JYR458823 KIM458820:KIN458823 KSI458820:KSJ458823 LCE458820:LCF458823 LMA458820:LMB458823 LVW458820:LVX458823 MFS458820:MFT458823 MPO458820:MPP458823 MZK458820:MZL458823 NJG458820:NJH458823 NTC458820:NTD458823 OCY458820:OCZ458823 OMU458820:OMV458823 OWQ458820:OWR458823 PGM458820:PGN458823 PQI458820:PQJ458823 QAE458820:QAF458823 QKA458820:QKB458823 QTW458820:QTX458823 RDS458820:RDT458823 RNO458820:RNP458823 RXK458820:RXL458823 SHG458820:SHH458823 SRC458820:SRD458823 TAY458820:TAZ458823 TKU458820:TKV458823 TUQ458820:TUR458823 UEM458820:UEN458823 UOI458820:UOJ458823 UYE458820:UYF458823 VIA458820:VIB458823 VRW458820:VRX458823 WBS458820:WBT458823 WLO458820:WLP458823 WVK458820:WVL458823 C524356:D524359 IY524356:IZ524359 SU524356:SV524359 ACQ524356:ACR524359 AMM524356:AMN524359 AWI524356:AWJ524359 BGE524356:BGF524359 BQA524356:BQB524359 BZW524356:BZX524359 CJS524356:CJT524359 CTO524356:CTP524359 DDK524356:DDL524359 DNG524356:DNH524359 DXC524356:DXD524359 EGY524356:EGZ524359 EQU524356:EQV524359 FAQ524356:FAR524359 FKM524356:FKN524359 FUI524356:FUJ524359 GEE524356:GEF524359 GOA524356:GOB524359 GXW524356:GXX524359 HHS524356:HHT524359 HRO524356:HRP524359 IBK524356:IBL524359 ILG524356:ILH524359 IVC524356:IVD524359 JEY524356:JEZ524359 JOU524356:JOV524359 JYQ524356:JYR524359 KIM524356:KIN524359 KSI524356:KSJ524359 LCE524356:LCF524359 LMA524356:LMB524359 LVW524356:LVX524359 MFS524356:MFT524359 MPO524356:MPP524359 MZK524356:MZL524359 NJG524356:NJH524359 NTC524356:NTD524359 OCY524356:OCZ524359 OMU524356:OMV524359 OWQ524356:OWR524359 PGM524356:PGN524359 PQI524356:PQJ524359 QAE524356:QAF524359 QKA524356:QKB524359 QTW524356:QTX524359 RDS524356:RDT524359 RNO524356:RNP524359 RXK524356:RXL524359 SHG524356:SHH524359 SRC524356:SRD524359 TAY524356:TAZ524359 TKU524356:TKV524359 TUQ524356:TUR524359 UEM524356:UEN524359 UOI524356:UOJ524359 UYE524356:UYF524359 VIA524356:VIB524359 VRW524356:VRX524359 WBS524356:WBT524359 WLO524356:WLP524359 WVK524356:WVL524359 C589892:D589895 IY589892:IZ589895 SU589892:SV589895 ACQ589892:ACR589895 AMM589892:AMN589895 AWI589892:AWJ589895 BGE589892:BGF589895 BQA589892:BQB589895 BZW589892:BZX589895 CJS589892:CJT589895 CTO589892:CTP589895 DDK589892:DDL589895 DNG589892:DNH589895 DXC589892:DXD589895 EGY589892:EGZ589895 EQU589892:EQV589895 FAQ589892:FAR589895 FKM589892:FKN589895 FUI589892:FUJ589895 GEE589892:GEF589895 GOA589892:GOB589895 GXW589892:GXX589895 HHS589892:HHT589895 HRO589892:HRP589895 IBK589892:IBL589895 ILG589892:ILH589895 IVC589892:IVD589895 JEY589892:JEZ589895 JOU589892:JOV589895 JYQ589892:JYR589895 KIM589892:KIN589895 KSI589892:KSJ589895 LCE589892:LCF589895 LMA589892:LMB589895 LVW589892:LVX589895 MFS589892:MFT589895 MPO589892:MPP589895 MZK589892:MZL589895 NJG589892:NJH589895 NTC589892:NTD589895 OCY589892:OCZ589895 OMU589892:OMV589895 OWQ589892:OWR589895 PGM589892:PGN589895 PQI589892:PQJ589895 QAE589892:QAF589895 QKA589892:QKB589895 QTW589892:QTX589895 RDS589892:RDT589895 RNO589892:RNP589895 RXK589892:RXL589895 SHG589892:SHH589895 SRC589892:SRD589895 TAY589892:TAZ589895 TKU589892:TKV589895 TUQ589892:TUR589895 UEM589892:UEN589895 UOI589892:UOJ589895 UYE589892:UYF589895 VIA589892:VIB589895 VRW589892:VRX589895 WBS589892:WBT589895 WLO589892:WLP589895 WVK589892:WVL589895 C655428:D655431 IY655428:IZ655431 SU655428:SV655431 ACQ655428:ACR655431 AMM655428:AMN655431 AWI655428:AWJ655431 BGE655428:BGF655431 BQA655428:BQB655431 BZW655428:BZX655431 CJS655428:CJT655431 CTO655428:CTP655431 DDK655428:DDL655431 DNG655428:DNH655431 DXC655428:DXD655431 EGY655428:EGZ655431 EQU655428:EQV655431 FAQ655428:FAR655431 FKM655428:FKN655431 FUI655428:FUJ655431 GEE655428:GEF655431 GOA655428:GOB655431 GXW655428:GXX655431 HHS655428:HHT655431 HRO655428:HRP655431 IBK655428:IBL655431 ILG655428:ILH655431 IVC655428:IVD655431 JEY655428:JEZ655431 JOU655428:JOV655431 JYQ655428:JYR655431 KIM655428:KIN655431 KSI655428:KSJ655431 LCE655428:LCF655431 LMA655428:LMB655431 LVW655428:LVX655431 MFS655428:MFT655431 MPO655428:MPP655431 MZK655428:MZL655431 NJG655428:NJH655431 NTC655428:NTD655431 OCY655428:OCZ655431 OMU655428:OMV655431 OWQ655428:OWR655431 PGM655428:PGN655431 PQI655428:PQJ655431 QAE655428:QAF655431 QKA655428:QKB655431 QTW655428:QTX655431 RDS655428:RDT655431 RNO655428:RNP655431 RXK655428:RXL655431 SHG655428:SHH655431 SRC655428:SRD655431 TAY655428:TAZ655431 TKU655428:TKV655431 TUQ655428:TUR655431 UEM655428:UEN655431 UOI655428:UOJ655431 UYE655428:UYF655431 VIA655428:VIB655431 VRW655428:VRX655431 WBS655428:WBT655431 WLO655428:WLP655431 WVK655428:WVL655431 C720964:D720967 IY720964:IZ720967 SU720964:SV720967 ACQ720964:ACR720967 AMM720964:AMN720967 AWI720964:AWJ720967 BGE720964:BGF720967 BQA720964:BQB720967 BZW720964:BZX720967 CJS720964:CJT720967 CTO720964:CTP720967 DDK720964:DDL720967 DNG720964:DNH720967 DXC720964:DXD720967 EGY720964:EGZ720967 EQU720964:EQV720967 FAQ720964:FAR720967 FKM720964:FKN720967 FUI720964:FUJ720967 GEE720964:GEF720967 GOA720964:GOB720967 GXW720964:GXX720967 HHS720964:HHT720967 HRO720964:HRP720967 IBK720964:IBL720967 ILG720964:ILH720967 IVC720964:IVD720967 JEY720964:JEZ720967 JOU720964:JOV720967 JYQ720964:JYR720967 KIM720964:KIN720967 KSI720964:KSJ720967 LCE720964:LCF720967 LMA720964:LMB720967 LVW720964:LVX720967 MFS720964:MFT720967 MPO720964:MPP720967 MZK720964:MZL720967 NJG720964:NJH720967 NTC720964:NTD720967 OCY720964:OCZ720967 OMU720964:OMV720967 OWQ720964:OWR720967 PGM720964:PGN720967 PQI720964:PQJ720967 QAE720964:QAF720967 QKA720964:QKB720967 QTW720964:QTX720967 RDS720964:RDT720967 RNO720964:RNP720967 RXK720964:RXL720967 SHG720964:SHH720967 SRC720964:SRD720967 TAY720964:TAZ720967 TKU720964:TKV720967 TUQ720964:TUR720967 UEM720964:UEN720967 UOI720964:UOJ720967 UYE720964:UYF720967 VIA720964:VIB720967 VRW720964:VRX720967 WBS720964:WBT720967 WLO720964:WLP720967 WVK720964:WVL720967 C786500:D786503 IY786500:IZ786503 SU786500:SV786503 ACQ786500:ACR786503 AMM786500:AMN786503 AWI786500:AWJ786503 BGE786500:BGF786503 BQA786500:BQB786503 BZW786500:BZX786503 CJS786500:CJT786503 CTO786500:CTP786503 DDK786500:DDL786503 DNG786500:DNH786503 DXC786500:DXD786503 EGY786500:EGZ786503 EQU786500:EQV786503 FAQ786500:FAR786503 FKM786500:FKN786503 FUI786500:FUJ786503 GEE786500:GEF786503 GOA786500:GOB786503 GXW786500:GXX786503 HHS786500:HHT786503 HRO786500:HRP786503 IBK786500:IBL786503 ILG786500:ILH786503 IVC786500:IVD786503 JEY786500:JEZ786503 JOU786500:JOV786503 JYQ786500:JYR786503 KIM786500:KIN786503 KSI786500:KSJ786503 LCE786500:LCF786503 LMA786500:LMB786503 LVW786500:LVX786503 MFS786500:MFT786503 MPO786500:MPP786503 MZK786500:MZL786503 NJG786500:NJH786503 NTC786500:NTD786503 OCY786500:OCZ786503 OMU786500:OMV786503 OWQ786500:OWR786503 PGM786500:PGN786503 PQI786500:PQJ786503 QAE786500:QAF786503 QKA786500:QKB786503 QTW786500:QTX786503 RDS786500:RDT786503 RNO786500:RNP786503 RXK786500:RXL786503 SHG786500:SHH786503 SRC786500:SRD786503 TAY786500:TAZ786503 TKU786500:TKV786503 TUQ786500:TUR786503 UEM786500:UEN786503 UOI786500:UOJ786503 UYE786500:UYF786503 VIA786500:VIB786503 VRW786500:VRX786503 WBS786500:WBT786503 WLO786500:WLP786503 WVK786500:WVL786503 C852036:D852039 IY852036:IZ852039 SU852036:SV852039 ACQ852036:ACR852039 AMM852036:AMN852039 AWI852036:AWJ852039 BGE852036:BGF852039 BQA852036:BQB852039 BZW852036:BZX852039 CJS852036:CJT852039 CTO852036:CTP852039 DDK852036:DDL852039 DNG852036:DNH852039 DXC852036:DXD852039 EGY852036:EGZ852039 EQU852036:EQV852039 FAQ852036:FAR852039 FKM852036:FKN852039 FUI852036:FUJ852039 GEE852036:GEF852039 GOA852036:GOB852039 GXW852036:GXX852039 HHS852036:HHT852039 HRO852036:HRP852039 IBK852036:IBL852039 ILG852036:ILH852039 IVC852036:IVD852039 JEY852036:JEZ852039 JOU852036:JOV852039 JYQ852036:JYR852039 KIM852036:KIN852039 KSI852036:KSJ852039 LCE852036:LCF852039 LMA852036:LMB852039 LVW852036:LVX852039 MFS852036:MFT852039 MPO852036:MPP852039 MZK852036:MZL852039 NJG852036:NJH852039 NTC852036:NTD852039 OCY852036:OCZ852039 OMU852036:OMV852039 OWQ852036:OWR852039 PGM852036:PGN852039 PQI852036:PQJ852039 QAE852036:QAF852039 QKA852036:QKB852039 QTW852036:QTX852039 RDS852036:RDT852039 RNO852036:RNP852039 RXK852036:RXL852039 SHG852036:SHH852039 SRC852036:SRD852039 TAY852036:TAZ852039 TKU852036:TKV852039 TUQ852036:TUR852039 UEM852036:UEN852039 UOI852036:UOJ852039 UYE852036:UYF852039 VIA852036:VIB852039 VRW852036:VRX852039 WBS852036:WBT852039 WLO852036:WLP852039 WVK852036:WVL852039 C917572:D917575 IY917572:IZ917575 SU917572:SV917575 ACQ917572:ACR917575 AMM917572:AMN917575 AWI917572:AWJ917575 BGE917572:BGF917575 BQA917572:BQB917575 BZW917572:BZX917575 CJS917572:CJT917575 CTO917572:CTP917575 DDK917572:DDL917575 DNG917572:DNH917575 DXC917572:DXD917575 EGY917572:EGZ917575 EQU917572:EQV917575 FAQ917572:FAR917575 FKM917572:FKN917575 FUI917572:FUJ917575 GEE917572:GEF917575 GOA917572:GOB917575 GXW917572:GXX917575 HHS917572:HHT917575 HRO917572:HRP917575 IBK917572:IBL917575 ILG917572:ILH917575 IVC917572:IVD917575 JEY917572:JEZ917575 JOU917572:JOV917575 JYQ917572:JYR917575 KIM917572:KIN917575 KSI917572:KSJ917575 LCE917572:LCF917575 LMA917572:LMB917575 LVW917572:LVX917575 MFS917572:MFT917575 MPO917572:MPP917575 MZK917572:MZL917575 NJG917572:NJH917575 NTC917572:NTD917575 OCY917572:OCZ917575 OMU917572:OMV917575 OWQ917572:OWR917575 PGM917572:PGN917575 PQI917572:PQJ917575 QAE917572:QAF917575 QKA917572:QKB917575 QTW917572:QTX917575 RDS917572:RDT917575 RNO917572:RNP917575 RXK917572:RXL917575 SHG917572:SHH917575 SRC917572:SRD917575 TAY917572:TAZ917575 TKU917572:TKV917575 TUQ917572:TUR917575 UEM917572:UEN917575 UOI917572:UOJ917575 UYE917572:UYF917575 VIA917572:VIB917575 VRW917572:VRX917575 WBS917572:WBT917575 WLO917572:WLP917575 WVK917572:WVL917575 C983108:D983111 IY983108:IZ983111 SU983108:SV983111 ACQ983108:ACR983111 AMM983108:AMN983111 AWI983108:AWJ983111 BGE983108:BGF983111 BQA983108:BQB983111 BZW983108:BZX983111 CJS983108:CJT983111 CTO983108:CTP983111 DDK983108:DDL983111 DNG983108:DNH983111 DXC983108:DXD983111 EGY983108:EGZ983111 EQU983108:EQV983111 FAQ983108:FAR983111 FKM983108:FKN983111 FUI983108:FUJ983111 GEE983108:GEF983111 GOA983108:GOB983111 GXW983108:GXX983111 HHS983108:HHT983111 HRO983108:HRP983111 IBK983108:IBL983111 ILG983108:ILH983111 IVC983108:IVD983111 JEY983108:JEZ983111 JOU983108:JOV983111 JYQ983108:JYR983111 KIM983108:KIN983111 KSI983108:KSJ983111 LCE983108:LCF983111 LMA983108:LMB983111 LVW983108:LVX983111 MFS983108:MFT983111 MPO983108:MPP983111 MZK983108:MZL983111 NJG983108:NJH983111 NTC983108:NTD983111 OCY983108:OCZ983111 OMU983108:OMV983111 OWQ983108:OWR983111 PGM983108:PGN983111 PQI983108:PQJ983111 QAE983108:QAF983111 QKA983108:QKB983111 QTW983108:QTX983111 RDS983108:RDT983111 RNO983108:RNP983111 RXK983108:RXL983111 SHG983108:SHH983111 SRC983108:SRD983111 TAY983108:TAZ983111 TKU983108:TKV983111 TUQ983108:TUR983111 UEM983108:UEN983111 UOI983108:UOJ983111 UYE983108:UYF983111 VIA983108:VIB983111 VRW983108:VRX983111 WBS983108:WBT983111 WLO983108:WLP983111 WVK983108:WVL983111 WBS983090:WBT983103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C65586:D65599 IY65586:IZ65599 SU65586:SV65599 ACQ65586:ACR65599 AMM65586:AMN65599 AWI65586:AWJ65599 BGE65586:BGF65599 BQA65586:BQB65599 BZW65586:BZX65599 CJS65586:CJT65599 CTO65586:CTP65599 DDK65586:DDL65599 DNG65586:DNH65599 DXC65586:DXD65599 EGY65586:EGZ65599 EQU65586:EQV65599 FAQ65586:FAR65599 FKM65586:FKN65599 FUI65586:FUJ65599 GEE65586:GEF65599 GOA65586:GOB65599 GXW65586:GXX65599 HHS65586:HHT65599 HRO65586:HRP65599 IBK65586:IBL65599 ILG65586:ILH65599 IVC65586:IVD65599 JEY65586:JEZ65599 JOU65586:JOV65599 JYQ65586:JYR65599 KIM65586:KIN65599 KSI65586:KSJ65599 LCE65586:LCF65599 LMA65586:LMB65599 LVW65586:LVX65599 MFS65586:MFT65599 MPO65586:MPP65599 MZK65586:MZL65599 NJG65586:NJH65599 NTC65586:NTD65599 OCY65586:OCZ65599 OMU65586:OMV65599 OWQ65586:OWR65599 PGM65586:PGN65599 PQI65586:PQJ65599 QAE65586:QAF65599 QKA65586:QKB65599 QTW65586:QTX65599 RDS65586:RDT65599 RNO65586:RNP65599 RXK65586:RXL65599 SHG65586:SHH65599 SRC65586:SRD65599 TAY65586:TAZ65599 TKU65586:TKV65599 TUQ65586:TUR65599 UEM65586:UEN65599 UOI65586:UOJ65599 UYE65586:UYF65599 VIA65586:VIB65599 VRW65586:VRX65599 WBS65586:WBT65599 WLO65586:WLP65599 WVK65586:WVL65599 C131122:D131135 IY131122:IZ131135 SU131122:SV131135 ACQ131122:ACR131135 AMM131122:AMN131135 AWI131122:AWJ131135 BGE131122:BGF131135 BQA131122:BQB131135 BZW131122:BZX131135 CJS131122:CJT131135 CTO131122:CTP131135 DDK131122:DDL131135 DNG131122:DNH131135 DXC131122:DXD131135 EGY131122:EGZ131135 EQU131122:EQV131135 FAQ131122:FAR131135 FKM131122:FKN131135 FUI131122:FUJ131135 GEE131122:GEF131135 GOA131122:GOB131135 GXW131122:GXX131135 HHS131122:HHT131135 HRO131122:HRP131135 IBK131122:IBL131135 ILG131122:ILH131135 IVC131122:IVD131135 JEY131122:JEZ131135 JOU131122:JOV131135 JYQ131122:JYR131135 KIM131122:KIN131135 KSI131122:KSJ131135 LCE131122:LCF131135 LMA131122:LMB131135 LVW131122:LVX131135 MFS131122:MFT131135 MPO131122:MPP131135 MZK131122:MZL131135 NJG131122:NJH131135 NTC131122:NTD131135 OCY131122:OCZ131135 OMU131122:OMV131135 OWQ131122:OWR131135 PGM131122:PGN131135 PQI131122:PQJ131135 QAE131122:QAF131135 QKA131122:QKB131135 QTW131122:QTX131135 RDS131122:RDT131135 RNO131122:RNP131135 RXK131122:RXL131135 SHG131122:SHH131135 SRC131122:SRD131135 TAY131122:TAZ131135 TKU131122:TKV131135 TUQ131122:TUR131135 UEM131122:UEN131135 UOI131122:UOJ131135 UYE131122:UYF131135 VIA131122:VIB131135 VRW131122:VRX131135 WBS131122:WBT131135 WLO131122:WLP131135 WVK131122:WVL131135 C196658:D196671 IY196658:IZ196671 SU196658:SV196671 ACQ196658:ACR196671 AMM196658:AMN196671 AWI196658:AWJ196671 BGE196658:BGF196671 BQA196658:BQB196671 BZW196658:BZX196671 CJS196658:CJT196671 CTO196658:CTP196671 DDK196658:DDL196671 DNG196658:DNH196671 DXC196658:DXD196671 EGY196658:EGZ196671 EQU196658:EQV196671 FAQ196658:FAR196671 FKM196658:FKN196671 FUI196658:FUJ196671 GEE196658:GEF196671 GOA196658:GOB196671 GXW196658:GXX196671 HHS196658:HHT196671 HRO196658:HRP196671 IBK196658:IBL196671 ILG196658:ILH196671 IVC196658:IVD196671 JEY196658:JEZ196671 JOU196658:JOV196671 JYQ196658:JYR196671 KIM196658:KIN196671 KSI196658:KSJ196671 LCE196658:LCF196671 LMA196658:LMB196671 LVW196658:LVX196671 MFS196658:MFT196671 MPO196658:MPP196671 MZK196658:MZL196671 NJG196658:NJH196671 NTC196658:NTD196671 OCY196658:OCZ196671 OMU196658:OMV196671 OWQ196658:OWR196671 PGM196658:PGN196671 PQI196658:PQJ196671 QAE196658:QAF196671 QKA196658:QKB196671 QTW196658:QTX196671 RDS196658:RDT196671 RNO196658:RNP196671 RXK196658:RXL196671 SHG196658:SHH196671 SRC196658:SRD196671 TAY196658:TAZ196671 TKU196658:TKV196671 TUQ196658:TUR196671 UEM196658:UEN196671 UOI196658:UOJ196671 UYE196658:UYF196671 VIA196658:VIB196671 VRW196658:VRX196671 WBS196658:WBT196671 WLO196658:WLP196671 WVK196658:WVL196671 C262194:D262207 IY262194:IZ262207 SU262194:SV262207 ACQ262194:ACR262207 AMM262194:AMN262207 AWI262194:AWJ262207 BGE262194:BGF262207 BQA262194:BQB262207 BZW262194:BZX262207 CJS262194:CJT262207 CTO262194:CTP262207 DDK262194:DDL262207 DNG262194:DNH262207 DXC262194:DXD262207 EGY262194:EGZ262207 EQU262194:EQV262207 FAQ262194:FAR262207 FKM262194:FKN262207 FUI262194:FUJ262207 GEE262194:GEF262207 GOA262194:GOB262207 GXW262194:GXX262207 HHS262194:HHT262207 HRO262194:HRP262207 IBK262194:IBL262207 ILG262194:ILH262207 IVC262194:IVD262207 JEY262194:JEZ262207 JOU262194:JOV262207 JYQ262194:JYR262207 KIM262194:KIN262207 KSI262194:KSJ262207 LCE262194:LCF262207 LMA262194:LMB262207 LVW262194:LVX262207 MFS262194:MFT262207 MPO262194:MPP262207 MZK262194:MZL262207 NJG262194:NJH262207 NTC262194:NTD262207 OCY262194:OCZ262207 OMU262194:OMV262207 OWQ262194:OWR262207 PGM262194:PGN262207 PQI262194:PQJ262207 QAE262194:QAF262207 QKA262194:QKB262207 QTW262194:QTX262207 RDS262194:RDT262207 RNO262194:RNP262207 RXK262194:RXL262207 SHG262194:SHH262207 SRC262194:SRD262207 TAY262194:TAZ262207 TKU262194:TKV262207 TUQ262194:TUR262207 UEM262194:UEN262207 UOI262194:UOJ262207 UYE262194:UYF262207 VIA262194:VIB262207 VRW262194:VRX262207 WBS262194:WBT262207 WLO262194:WLP262207 WVK262194:WVL262207 C327730:D327743 IY327730:IZ327743 SU327730:SV327743 ACQ327730:ACR327743 AMM327730:AMN327743 AWI327730:AWJ327743 BGE327730:BGF327743 BQA327730:BQB327743 BZW327730:BZX327743 CJS327730:CJT327743 CTO327730:CTP327743 DDK327730:DDL327743 DNG327730:DNH327743 DXC327730:DXD327743 EGY327730:EGZ327743 EQU327730:EQV327743 FAQ327730:FAR327743 FKM327730:FKN327743 FUI327730:FUJ327743 GEE327730:GEF327743 GOA327730:GOB327743 GXW327730:GXX327743 HHS327730:HHT327743 HRO327730:HRP327743 IBK327730:IBL327743 ILG327730:ILH327743 IVC327730:IVD327743 JEY327730:JEZ327743 JOU327730:JOV327743 JYQ327730:JYR327743 KIM327730:KIN327743 KSI327730:KSJ327743 LCE327730:LCF327743 LMA327730:LMB327743 LVW327730:LVX327743 MFS327730:MFT327743 MPO327730:MPP327743 MZK327730:MZL327743 NJG327730:NJH327743 NTC327730:NTD327743 OCY327730:OCZ327743 OMU327730:OMV327743 OWQ327730:OWR327743 PGM327730:PGN327743 PQI327730:PQJ327743 QAE327730:QAF327743 QKA327730:QKB327743 QTW327730:QTX327743 RDS327730:RDT327743 RNO327730:RNP327743 RXK327730:RXL327743 SHG327730:SHH327743 SRC327730:SRD327743 TAY327730:TAZ327743 TKU327730:TKV327743 TUQ327730:TUR327743 UEM327730:UEN327743 UOI327730:UOJ327743 UYE327730:UYF327743 VIA327730:VIB327743 VRW327730:VRX327743 WBS327730:WBT327743 WLO327730:WLP327743 WVK327730:WVL327743 C393266:D393279 IY393266:IZ393279 SU393266:SV393279 ACQ393266:ACR393279 AMM393266:AMN393279 AWI393266:AWJ393279 BGE393266:BGF393279 BQA393266:BQB393279 BZW393266:BZX393279 CJS393266:CJT393279 CTO393266:CTP393279 DDK393266:DDL393279 DNG393266:DNH393279 DXC393266:DXD393279 EGY393266:EGZ393279 EQU393266:EQV393279 FAQ393266:FAR393279 FKM393266:FKN393279 FUI393266:FUJ393279 GEE393266:GEF393279 GOA393266:GOB393279 GXW393266:GXX393279 HHS393266:HHT393279 HRO393266:HRP393279 IBK393266:IBL393279 ILG393266:ILH393279 IVC393266:IVD393279 JEY393266:JEZ393279 JOU393266:JOV393279 JYQ393266:JYR393279 KIM393266:KIN393279 KSI393266:KSJ393279 LCE393266:LCF393279 LMA393266:LMB393279 LVW393266:LVX393279 MFS393266:MFT393279 MPO393266:MPP393279 MZK393266:MZL393279 NJG393266:NJH393279 NTC393266:NTD393279 OCY393266:OCZ393279 OMU393266:OMV393279 OWQ393266:OWR393279 PGM393266:PGN393279 PQI393266:PQJ393279 QAE393266:QAF393279 QKA393266:QKB393279 QTW393266:QTX393279 RDS393266:RDT393279 RNO393266:RNP393279 RXK393266:RXL393279 SHG393266:SHH393279 SRC393266:SRD393279 TAY393266:TAZ393279 TKU393266:TKV393279 TUQ393266:TUR393279 UEM393266:UEN393279 UOI393266:UOJ393279 UYE393266:UYF393279 VIA393266:VIB393279 VRW393266:VRX393279 WBS393266:WBT393279 WLO393266:WLP393279 WVK393266:WVL393279 C458802:D458815 IY458802:IZ458815 SU458802:SV458815 ACQ458802:ACR458815 AMM458802:AMN458815 AWI458802:AWJ458815 BGE458802:BGF458815 BQA458802:BQB458815 BZW458802:BZX458815 CJS458802:CJT458815 CTO458802:CTP458815 DDK458802:DDL458815 DNG458802:DNH458815 DXC458802:DXD458815 EGY458802:EGZ458815 EQU458802:EQV458815 FAQ458802:FAR458815 FKM458802:FKN458815 FUI458802:FUJ458815 GEE458802:GEF458815 GOA458802:GOB458815 GXW458802:GXX458815 HHS458802:HHT458815 HRO458802:HRP458815 IBK458802:IBL458815 ILG458802:ILH458815 IVC458802:IVD458815 JEY458802:JEZ458815 JOU458802:JOV458815 JYQ458802:JYR458815 KIM458802:KIN458815 KSI458802:KSJ458815 LCE458802:LCF458815 LMA458802:LMB458815 LVW458802:LVX458815 MFS458802:MFT458815 MPO458802:MPP458815 MZK458802:MZL458815 NJG458802:NJH458815 NTC458802:NTD458815 OCY458802:OCZ458815 OMU458802:OMV458815 OWQ458802:OWR458815 PGM458802:PGN458815 PQI458802:PQJ458815 QAE458802:QAF458815 QKA458802:QKB458815 QTW458802:QTX458815 RDS458802:RDT458815 RNO458802:RNP458815 RXK458802:RXL458815 SHG458802:SHH458815 SRC458802:SRD458815 TAY458802:TAZ458815 TKU458802:TKV458815 TUQ458802:TUR458815 UEM458802:UEN458815 UOI458802:UOJ458815 UYE458802:UYF458815 VIA458802:VIB458815 VRW458802:VRX458815 WBS458802:WBT458815 WLO458802:WLP458815 WVK458802:WVL458815 C524338:D524351 IY524338:IZ524351 SU524338:SV524351 ACQ524338:ACR524351 AMM524338:AMN524351 AWI524338:AWJ524351 BGE524338:BGF524351 BQA524338:BQB524351 BZW524338:BZX524351 CJS524338:CJT524351 CTO524338:CTP524351 DDK524338:DDL524351 DNG524338:DNH524351 DXC524338:DXD524351 EGY524338:EGZ524351 EQU524338:EQV524351 FAQ524338:FAR524351 FKM524338:FKN524351 FUI524338:FUJ524351 GEE524338:GEF524351 GOA524338:GOB524351 GXW524338:GXX524351 HHS524338:HHT524351 HRO524338:HRP524351 IBK524338:IBL524351 ILG524338:ILH524351 IVC524338:IVD524351 JEY524338:JEZ524351 JOU524338:JOV524351 JYQ524338:JYR524351 KIM524338:KIN524351 KSI524338:KSJ524351 LCE524338:LCF524351 LMA524338:LMB524351 LVW524338:LVX524351 MFS524338:MFT524351 MPO524338:MPP524351 MZK524338:MZL524351 NJG524338:NJH524351 NTC524338:NTD524351 OCY524338:OCZ524351 OMU524338:OMV524351 OWQ524338:OWR524351 PGM524338:PGN524351 PQI524338:PQJ524351 QAE524338:QAF524351 QKA524338:QKB524351 QTW524338:QTX524351 RDS524338:RDT524351 RNO524338:RNP524351 RXK524338:RXL524351 SHG524338:SHH524351 SRC524338:SRD524351 TAY524338:TAZ524351 TKU524338:TKV524351 TUQ524338:TUR524351 UEM524338:UEN524351 UOI524338:UOJ524351 UYE524338:UYF524351 VIA524338:VIB524351 VRW524338:VRX524351 WBS524338:WBT524351 WLO524338:WLP524351 WVK524338:WVL524351 C589874:D589887 IY589874:IZ589887 SU589874:SV589887 ACQ589874:ACR589887 AMM589874:AMN589887 AWI589874:AWJ589887 BGE589874:BGF589887 BQA589874:BQB589887 BZW589874:BZX589887 CJS589874:CJT589887 CTO589874:CTP589887 DDK589874:DDL589887 DNG589874:DNH589887 DXC589874:DXD589887 EGY589874:EGZ589887 EQU589874:EQV589887 FAQ589874:FAR589887 FKM589874:FKN589887 FUI589874:FUJ589887 GEE589874:GEF589887 GOA589874:GOB589887 GXW589874:GXX589887 HHS589874:HHT589887 HRO589874:HRP589887 IBK589874:IBL589887 ILG589874:ILH589887 IVC589874:IVD589887 JEY589874:JEZ589887 JOU589874:JOV589887 JYQ589874:JYR589887 KIM589874:KIN589887 KSI589874:KSJ589887 LCE589874:LCF589887 LMA589874:LMB589887 LVW589874:LVX589887 MFS589874:MFT589887 MPO589874:MPP589887 MZK589874:MZL589887 NJG589874:NJH589887 NTC589874:NTD589887 OCY589874:OCZ589887 OMU589874:OMV589887 OWQ589874:OWR589887 PGM589874:PGN589887 PQI589874:PQJ589887 QAE589874:QAF589887 QKA589874:QKB589887 QTW589874:QTX589887 RDS589874:RDT589887 RNO589874:RNP589887 RXK589874:RXL589887 SHG589874:SHH589887 SRC589874:SRD589887 TAY589874:TAZ589887 TKU589874:TKV589887 TUQ589874:TUR589887 UEM589874:UEN589887 UOI589874:UOJ589887 UYE589874:UYF589887 VIA589874:VIB589887 VRW589874:VRX589887 WBS589874:WBT589887 WLO589874:WLP589887 WVK589874:WVL589887 C655410:D655423 IY655410:IZ655423 SU655410:SV655423 ACQ655410:ACR655423 AMM655410:AMN655423 AWI655410:AWJ655423 BGE655410:BGF655423 BQA655410:BQB655423 BZW655410:BZX655423 CJS655410:CJT655423 CTO655410:CTP655423 DDK655410:DDL655423 DNG655410:DNH655423 DXC655410:DXD655423 EGY655410:EGZ655423 EQU655410:EQV655423 FAQ655410:FAR655423 FKM655410:FKN655423 FUI655410:FUJ655423 GEE655410:GEF655423 GOA655410:GOB655423 GXW655410:GXX655423 HHS655410:HHT655423 HRO655410:HRP655423 IBK655410:IBL655423 ILG655410:ILH655423 IVC655410:IVD655423 JEY655410:JEZ655423 JOU655410:JOV655423 JYQ655410:JYR655423 KIM655410:KIN655423 KSI655410:KSJ655423 LCE655410:LCF655423 LMA655410:LMB655423 LVW655410:LVX655423 MFS655410:MFT655423 MPO655410:MPP655423 MZK655410:MZL655423 NJG655410:NJH655423 NTC655410:NTD655423 OCY655410:OCZ655423 OMU655410:OMV655423 OWQ655410:OWR655423 PGM655410:PGN655423 PQI655410:PQJ655423 QAE655410:QAF655423 QKA655410:QKB655423 QTW655410:QTX655423 RDS655410:RDT655423 RNO655410:RNP655423 RXK655410:RXL655423 SHG655410:SHH655423 SRC655410:SRD655423 TAY655410:TAZ655423 TKU655410:TKV655423 TUQ655410:TUR655423 UEM655410:UEN655423 UOI655410:UOJ655423 UYE655410:UYF655423 VIA655410:VIB655423 VRW655410:VRX655423 WBS655410:WBT655423 WLO655410:WLP655423 WVK655410:WVL655423 C720946:D720959 IY720946:IZ720959 SU720946:SV720959 ACQ720946:ACR720959 AMM720946:AMN720959 AWI720946:AWJ720959 BGE720946:BGF720959 BQA720946:BQB720959 BZW720946:BZX720959 CJS720946:CJT720959 CTO720946:CTP720959 DDK720946:DDL720959 DNG720946:DNH720959 DXC720946:DXD720959 EGY720946:EGZ720959 EQU720946:EQV720959 FAQ720946:FAR720959 FKM720946:FKN720959 FUI720946:FUJ720959 GEE720946:GEF720959 GOA720946:GOB720959 GXW720946:GXX720959 HHS720946:HHT720959 HRO720946:HRP720959 IBK720946:IBL720959 ILG720946:ILH720959 IVC720946:IVD720959 JEY720946:JEZ720959 JOU720946:JOV720959 JYQ720946:JYR720959 KIM720946:KIN720959 KSI720946:KSJ720959 LCE720946:LCF720959 LMA720946:LMB720959 LVW720946:LVX720959 MFS720946:MFT720959 MPO720946:MPP720959 MZK720946:MZL720959 NJG720946:NJH720959 NTC720946:NTD720959 OCY720946:OCZ720959 OMU720946:OMV720959 OWQ720946:OWR720959 PGM720946:PGN720959 PQI720946:PQJ720959 QAE720946:QAF720959 QKA720946:QKB720959 QTW720946:QTX720959 RDS720946:RDT720959 RNO720946:RNP720959 RXK720946:RXL720959 SHG720946:SHH720959 SRC720946:SRD720959 TAY720946:TAZ720959 TKU720946:TKV720959 TUQ720946:TUR720959 UEM720946:UEN720959 UOI720946:UOJ720959 UYE720946:UYF720959 VIA720946:VIB720959 VRW720946:VRX720959 WBS720946:WBT720959 WLO720946:WLP720959 WVK720946:WVL720959 C786482:D786495 IY786482:IZ786495 SU786482:SV786495 ACQ786482:ACR786495 AMM786482:AMN786495 AWI786482:AWJ786495 BGE786482:BGF786495 BQA786482:BQB786495 BZW786482:BZX786495 CJS786482:CJT786495 CTO786482:CTP786495 DDK786482:DDL786495 DNG786482:DNH786495 DXC786482:DXD786495 EGY786482:EGZ786495 EQU786482:EQV786495 FAQ786482:FAR786495 FKM786482:FKN786495 FUI786482:FUJ786495 GEE786482:GEF786495 GOA786482:GOB786495 GXW786482:GXX786495 HHS786482:HHT786495 HRO786482:HRP786495 IBK786482:IBL786495 ILG786482:ILH786495 IVC786482:IVD786495 JEY786482:JEZ786495 JOU786482:JOV786495 JYQ786482:JYR786495 KIM786482:KIN786495 KSI786482:KSJ786495 LCE786482:LCF786495 LMA786482:LMB786495 LVW786482:LVX786495 MFS786482:MFT786495 MPO786482:MPP786495 MZK786482:MZL786495 NJG786482:NJH786495 NTC786482:NTD786495 OCY786482:OCZ786495 OMU786482:OMV786495 OWQ786482:OWR786495 PGM786482:PGN786495 PQI786482:PQJ786495 QAE786482:QAF786495 QKA786482:QKB786495 QTW786482:QTX786495 RDS786482:RDT786495 RNO786482:RNP786495 RXK786482:RXL786495 SHG786482:SHH786495 SRC786482:SRD786495 TAY786482:TAZ786495 TKU786482:TKV786495 TUQ786482:TUR786495 UEM786482:UEN786495 UOI786482:UOJ786495 UYE786482:UYF786495 VIA786482:VIB786495 VRW786482:VRX786495 WBS786482:WBT786495 WLO786482:WLP786495 WVK786482:WVL786495 C852018:D852031 IY852018:IZ852031 SU852018:SV852031 ACQ852018:ACR852031 AMM852018:AMN852031 AWI852018:AWJ852031 BGE852018:BGF852031 BQA852018:BQB852031 BZW852018:BZX852031 CJS852018:CJT852031 CTO852018:CTP852031 DDK852018:DDL852031 DNG852018:DNH852031 DXC852018:DXD852031 EGY852018:EGZ852031 EQU852018:EQV852031 FAQ852018:FAR852031 FKM852018:FKN852031 FUI852018:FUJ852031 GEE852018:GEF852031 GOA852018:GOB852031 GXW852018:GXX852031 HHS852018:HHT852031 HRO852018:HRP852031 IBK852018:IBL852031 ILG852018:ILH852031 IVC852018:IVD852031 JEY852018:JEZ852031 JOU852018:JOV852031 JYQ852018:JYR852031 KIM852018:KIN852031 KSI852018:KSJ852031 LCE852018:LCF852031 LMA852018:LMB852031 LVW852018:LVX852031 MFS852018:MFT852031 MPO852018:MPP852031 MZK852018:MZL852031 NJG852018:NJH852031 NTC852018:NTD852031 OCY852018:OCZ852031 OMU852018:OMV852031 OWQ852018:OWR852031 PGM852018:PGN852031 PQI852018:PQJ852031 QAE852018:QAF852031 QKA852018:QKB852031 QTW852018:QTX852031 RDS852018:RDT852031 RNO852018:RNP852031 RXK852018:RXL852031 SHG852018:SHH852031 SRC852018:SRD852031 TAY852018:TAZ852031 TKU852018:TKV852031 TUQ852018:TUR852031 UEM852018:UEN852031 UOI852018:UOJ852031 UYE852018:UYF852031 VIA852018:VIB852031 VRW852018:VRX852031 WBS852018:WBT852031 WLO852018:WLP852031 WVK852018:WVL852031 C917554:D917567 IY917554:IZ917567 SU917554:SV917567 ACQ917554:ACR917567 AMM917554:AMN917567 AWI917554:AWJ917567 BGE917554:BGF917567 BQA917554:BQB917567 BZW917554:BZX917567 CJS917554:CJT917567 CTO917554:CTP917567 DDK917554:DDL917567 DNG917554:DNH917567 DXC917554:DXD917567 EGY917554:EGZ917567 EQU917554:EQV917567 FAQ917554:FAR917567 FKM917554:FKN917567 FUI917554:FUJ917567 GEE917554:GEF917567 GOA917554:GOB917567 GXW917554:GXX917567 HHS917554:HHT917567 HRO917554:HRP917567 IBK917554:IBL917567 ILG917554:ILH917567 IVC917554:IVD917567 JEY917554:JEZ917567 JOU917554:JOV917567 JYQ917554:JYR917567 KIM917554:KIN917567 KSI917554:KSJ917567 LCE917554:LCF917567 LMA917554:LMB917567 LVW917554:LVX917567 MFS917554:MFT917567 MPO917554:MPP917567 MZK917554:MZL917567 NJG917554:NJH917567 NTC917554:NTD917567 OCY917554:OCZ917567 OMU917554:OMV917567 OWQ917554:OWR917567 PGM917554:PGN917567 PQI917554:PQJ917567 QAE917554:QAF917567 QKA917554:QKB917567 QTW917554:QTX917567 RDS917554:RDT917567 RNO917554:RNP917567 RXK917554:RXL917567 SHG917554:SHH917567 SRC917554:SRD917567 TAY917554:TAZ917567 TKU917554:TKV917567 TUQ917554:TUR917567 UEM917554:UEN917567 UOI917554:UOJ917567 UYE917554:UYF917567 VIA917554:VIB917567 VRW917554:VRX917567 WBS917554:WBT917567 WLO917554:WLP917567 WVK917554:WVL917567 C983090:D983103 IY983090:IZ983103 SU983090:SV983103 ACQ983090:ACR983103 AMM983090:AMN983103 AWI983090:AWJ983103 BGE983090:BGF983103 BQA983090:BQB983103 BZW983090:BZX983103 CJS983090:CJT983103 CTO983090:CTP983103 DDK983090:DDL983103 DNG983090:DNH983103 DXC983090:DXD983103 EGY983090:EGZ983103 EQU983090:EQV983103 FAQ983090:FAR983103 FKM983090:FKN983103 FUI983090:FUJ983103 GEE983090:GEF983103 GOA983090:GOB983103 GXW983090:GXX983103 HHS983090:HHT983103 HRO983090:HRP983103 IBK983090:IBL983103 ILG983090:ILH983103 IVC983090:IVD983103 JEY983090:JEZ983103 JOU983090:JOV983103 JYQ983090:JYR983103 KIM983090:KIN983103 KSI983090:KSJ983103 LCE983090:LCF983103 LMA983090:LMB983103 LVW983090:LVX983103 MFS983090:MFT983103 MPO983090:MPP983103 MZK983090:MZL983103 NJG983090:NJH983103 NTC983090:NTD983103 OCY983090:OCZ983103 OMU983090:OMV983103 OWQ983090:OWR983103 PGM983090:PGN983103 PQI983090:PQJ983103 QAE983090:QAF983103 QKA983090:QKB983103 QTW983090:QTX983103 RDS983090:RDT983103 RNO983090:RNP983103 RXK983090:RXL983103 SHG983090:SHH983103 SRC983090:SRD983103 TAY983090:TAZ983103 TKU983090:TKV983103 WVK67:WVL78 WLO67:WLP78 WBS67:WBT78 VRW67:VRX78 VIA67:VIB78 UYE67:UYF78 UOI67:UOJ78 UEM67:UEN78 TUQ67:TUR78 TKU67:TKV78 TAY67:TAZ78 SRC67:SRD78 SHG67:SHH78 RXK67:RXL78 RNO67:RNP78 RDS67:RDT78 QTW67:QTX78 QKA67:QKB78 QAE67:QAF78 PQI67:PQJ78 PGM67:PGN78 OWQ67:OWR78 OMU67:OMV78 OCY67:OCZ78 NTC67:NTD78 NJG67:NJH78 MZK67:MZL78 MPO67:MPP78 MFS67:MFT78 LVW67:LVX78 LMA67:LMB78 LCE67:LCF78 KSI67:KSJ78 KIM67:KIN78 JYQ67:JYR78 JOU67:JOV78 JEY67:JEZ78 IVC67:IVD78 ILG67:ILH78 IBK67:IBL78 HRO67:HRP78 HHS67:HHT78 GXW67:GXX78 GOA67:GOB78 GEE67:GEF78 FUI67:FUJ78 FKM67:FKN78 FAQ67:FAR78 EQU67:EQV78 EGY67:EGZ78 DXC67:DXD78 DNG67:DNH78 DDK67:DDL78 CTO67:CTP78 CJS67:CJT78 BZW67:BZX78 BQA67:BQB78 BGE67:BGF78 AWI67:AWJ78 AMM67:AMN78 ACQ67:ACR78 SU67:SV78 IY67:IZ78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M78"/>
  <sheetViews>
    <sheetView showGridLines="0" zoomScaleNormal="10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2" t="s">
        <v>305</v>
      </c>
      <c r="J1" s="44"/>
      <c r="K1" s="43" t="s">
        <v>1</v>
      </c>
      <c r="L1" s="5">
        <f>Alapa!C1</f>
        <v>0</v>
      </c>
      <c r="M1" s="44" t="s">
        <v>2</v>
      </c>
    </row>
    <row r="2" spans="1:13" ht="15.6" x14ac:dyDescent="0.3">
      <c r="B2" s="42"/>
      <c r="J2" s="44"/>
      <c r="K2" s="43"/>
      <c r="M2" s="45" t="s">
        <v>3</v>
      </c>
    </row>
    <row r="3" spans="1:13" ht="35.25" customHeight="1" x14ac:dyDescent="0.3">
      <c r="B3" s="504" t="s">
        <v>790</v>
      </c>
      <c r="C3" s="504"/>
      <c r="D3" s="504"/>
      <c r="E3" s="504"/>
      <c r="F3" s="504"/>
      <c r="G3" s="504"/>
      <c r="H3" s="504"/>
      <c r="I3" s="504"/>
      <c r="J3" s="504"/>
      <c r="K3" s="504"/>
      <c r="L3" s="504"/>
      <c r="M3" s="44" t="s">
        <v>71</v>
      </c>
    </row>
    <row r="4" spans="1:13" ht="15.75" customHeight="1" x14ac:dyDescent="0.3">
      <c r="A4" s="553" t="s">
        <v>537</v>
      </c>
      <c r="B4" s="594"/>
      <c r="C4" s="594"/>
      <c r="D4" s="594"/>
      <c r="E4" s="594"/>
      <c r="F4" s="594"/>
      <c r="G4" s="594"/>
      <c r="H4" s="594"/>
      <c r="I4" s="594"/>
      <c r="J4" s="594"/>
      <c r="K4" s="594"/>
      <c r="L4" s="594"/>
    </row>
    <row r="5" spans="1:13" ht="20.399999999999999" x14ac:dyDescent="0.35">
      <c r="A5" s="553"/>
      <c r="B5" s="82" t="s">
        <v>681</v>
      </c>
      <c r="C5" s="82"/>
      <c r="D5" s="82"/>
      <c r="E5" s="82"/>
      <c r="F5" s="82"/>
      <c r="G5" s="82"/>
      <c r="H5" s="82"/>
      <c r="I5" s="82"/>
      <c r="J5" s="82"/>
      <c r="K5" s="48"/>
      <c r="L5" s="82"/>
    </row>
    <row r="6" spans="1:13" ht="15.6" x14ac:dyDescent="0.3">
      <c r="A6" s="553"/>
      <c r="B6" s="196" t="s">
        <v>75</v>
      </c>
      <c r="C6" s="84">
        <f>Alapa!C17</f>
        <v>0</v>
      </c>
      <c r="D6" s="197"/>
      <c r="E6" s="197"/>
      <c r="F6" s="197"/>
      <c r="G6" s="197"/>
      <c r="H6" s="197"/>
      <c r="I6" s="197"/>
      <c r="J6" s="197"/>
      <c r="K6" s="197"/>
      <c r="L6" s="197"/>
    </row>
    <row r="7" spans="1:13" ht="15.6" x14ac:dyDescent="0.3">
      <c r="A7" s="553"/>
      <c r="B7" s="196" t="s">
        <v>76</v>
      </c>
      <c r="C7" s="84">
        <f>Alapa!C18</f>
        <v>0</v>
      </c>
      <c r="D7" s="197"/>
      <c r="E7" s="197"/>
      <c r="F7" s="197"/>
      <c r="G7" s="197"/>
      <c r="H7" s="197"/>
      <c r="I7" s="197"/>
      <c r="J7" s="197"/>
      <c r="K7" s="197"/>
      <c r="L7" s="197"/>
    </row>
    <row r="8" spans="1:13" ht="16.2" x14ac:dyDescent="0.35">
      <c r="A8" s="553"/>
      <c r="B8" s="198"/>
      <c r="C8" s="197"/>
      <c r="D8" s="197"/>
      <c r="E8" s="197"/>
      <c r="F8" s="197"/>
      <c r="G8" s="197"/>
      <c r="H8" s="197"/>
      <c r="I8" s="197"/>
      <c r="J8" s="197"/>
      <c r="K8" s="197"/>
      <c r="L8" s="197"/>
    </row>
    <row r="9" spans="1:13" ht="17.399999999999999" x14ac:dyDescent="0.3">
      <c r="A9" s="553"/>
      <c r="B9" s="595" t="s">
        <v>306</v>
      </c>
      <c r="C9" s="595"/>
      <c r="D9" s="595"/>
      <c r="E9" s="595"/>
      <c r="F9" s="595"/>
      <c r="G9" s="595"/>
      <c r="H9" s="595"/>
      <c r="I9" s="595"/>
      <c r="J9" s="595"/>
      <c r="K9" s="595"/>
      <c r="L9" s="595"/>
    </row>
    <row r="10" spans="1:13" ht="16.2" x14ac:dyDescent="0.35">
      <c r="A10" s="553"/>
      <c r="B10" s="199"/>
      <c r="C10" s="197"/>
      <c r="D10" s="197"/>
      <c r="E10" s="197"/>
      <c r="F10" s="197"/>
      <c r="G10" s="197"/>
      <c r="H10" s="197"/>
      <c r="I10" s="197"/>
      <c r="J10" s="197"/>
      <c r="K10" s="197"/>
      <c r="L10" s="197"/>
    </row>
    <row r="11" spans="1:13" ht="15.75" customHeight="1" x14ac:dyDescent="0.3">
      <c r="A11" s="553"/>
      <c r="B11" s="200" t="s">
        <v>74</v>
      </c>
      <c r="C11" s="570" t="s">
        <v>307</v>
      </c>
      <c r="D11" s="570"/>
      <c r="E11" s="570"/>
      <c r="F11" s="596" t="s">
        <v>194</v>
      </c>
      <c r="G11" s="596"/>
      <c r="H11" s="596"/>
      <c r="I11" s="570" t="s">
        <v>165</v>
      </c>
      <c r="J11" s="570"/>
      <c r="K11" s="570"/>
      <c r="L11" s="570"/>
    </row>
    <row r="12" spans="1:13" ht="51.75" customHeight="1" x14ac:dyDescent="0.3">
      <c r="A12" s="553"/>
      <c r="B12" s="597" t="s">
        <v>308</v>
      </c>
      <c r="C12" s="597"/>
      <c r="D12" s="597"/>
      <c r="E12" s="597"/>
      <c r="F12" s="597"/>
      <c r="G12" s="597"/>
      <c r="H12" s="597"/>
      <c r="I12" s="597"/>
      <c r="J12" s="597"/>
      <c r="K12" s="597"/>
      <c r="L12" s="597"/>
    </row>
    <row r="13" spans="1:13" ht="15.6" x14ac:dyDescent="0.3">
      <c r="A13" s="553"/>
      <c r="B13" s="201"/>
      <c r="C13" s="201"/>
      <c r="D13" s="201"/>
      <c r="E13" s="201"/>
      <c r="F13" s="201"/>
      <c r="G13" s="201"/>
      <c r="H13" s="201"/>
      <c r="I13" s="201"/>
      <c r="J13" s="201"/>
      <c r="K13" s="201"/>
      <c r="L13" s="201"/>
    </row>
    <row r="14" spans="1:13" ht="15.75" customHeight="1" x14ac:dyDescent="0.3">
      <c r="A14" s="553"/>
      <c r="B14" s="596" t="s">
        <v>309</v>
      </c>
      <c r="C14" s="596"/>
      <c r="D14" s="596" t="s">
        <v>187</v>
      </c>
      <c r="E14" s="596"/>
      <c r="F14" s="596"/>
      <c r="G14" s="201"/>
      <c r="H14" s="201"/>
      <c r="I14" s="201"/>
      <c r="J14" s="201"/>
      <c r="K14" s="201"/>
      <c r="L14" s="201"/>
    </row>
    <row r="15" spans="1:13" ht="15.6" x14ac:dyDescent="0.3">
      <c r="A15" s="553"/>
      <c r="B15" s="201"/>
      <c r="C15" s="201"/>
      <c r="D15" s="201"/>
      <c r="E15" s="201"/>
      <c r="F15" s="201"/>
      <c r="G15" s="201"/>
      <c r="H15" s="201"/>
      <c r="I15" s="201"/>
      <c r="J15" s="201"/>
      <c r="K15" s="201"/>
      <c r="L15" s="201"/>
    </row>
    <row r="16" spans="1:13" ht="15.75" customHeight="1" x14ac:dyDescent="0.3">
      <c r="A16" s="553"/>
      <c r="B16" s="593" t="s">
        <v>310</v>
      </c>
      <c r="C16" s="593"/>
      <c r="D16" s="593"/>
      <c r="E16" s="593"/>
      <c r="F16" s="593"/>
      <c r="G16" s="593"/>
      <c r="H16" s="593"/>
      <c r="I16" s="593"/>
      <c r="J16" s="593"/>
      <c r="K16" s="593"/>
      <c r="L16" s="593"/>
    </row>
    <row r="17" spans="1:12" ht="22.5" customHeight="1" x14ac:dyDescent="0.3">
      <c r="A17" s="553"/>
      <c r="B17" s="135" t="s">
        <v>144</v>
      </c>
      <c r="C17" s="202"/>
      <c r="D17" s="202"/>
      <c r="E17" s="202"/>
      <c r="F17" s="202"/>
      <c r="G17" s="589" t="s">
        <v>311</v>
      </c>
      <c r="H17" s="589"/>
      <c r="I17" s="589"/>
      <c r="J17" s="589"/>
      <c r="K17" s="589"/>
      <c r="L17" s="589"/>
    </row>
    <row r="18" spans="1:12" ht="22.5" customHeight="1" x14ac:dyDescent="0.3">
      <c r="A18" s="553"/>
      <c r="B18" s="135" t="s">
        <v>146</v>
      </c>
      <c r="C18" s="202"/>
      <c r="D18" s="202"/>
      <c r="E18" s="202"/>
      <c r="F18" s="202"/>
      <c r="G18" s="159"/>
      <c r="H18" s="159"/>
      <c r="I18" s="159"/>
      <c r="J18" s="159"/>
      <c r="K18" s="159"/>
      <c r="L18" s="159"/>
    </row>
    <row r="19" spans="1:12" ht="22.5" customHeight="1" x14ac:dyDescent="0.3">
      <c r="A19" s="553"/>
      <c r="B19" s="202" t="s">
        <v>312</v>
      </c>
      <c r="C19" s="202"/>
      <c r="D19" s="202"/>
      <c r="E19" s="202"/>
      <c r="F19" s="202"/>
      <c r="G19" s="589" t="s">
        <v>311</v>
      </c>
      <c r="H19" s="589"/>
      <c r="I19" s="589"/>
      <c r="J19" s="589"/>
      <c r="K19" s="589"/>
      <c r="L19" s="589"/>
    </row>
    <row r="20" spans="1:12" ht="22.5" customHeight="1" x14ac:dyDescent="0.3">
      <c r="A20" s="553"/>
      <c r="B20" s="135" t="s">
        <v>151</v>
      </c>
      <c r="C20" s="135"/>
      <c r="D20" s="143" t="s">
        <v>87</v>
      </c>
      <c r="E20" s="143"/>
      <c r="F20" s="143"/>
      <c r="G20" s="135" t="s">
        <v>152</v>
      </c>
      <c r="H20" s="144" t="s">
        <v>153</v>
      </c>
      <c r="I20" s="143"/>
      <c r="J20" s="143"/>
      <c r="K20" s="143"/>
      <c r="L20" s="143"/>
    </row>
    <row r="21" spans="1:12" ht="22.5" customHeight="1" x14ac:dyDescent="0.3">
      <c r="A21" s="553"/>
      <c r="B21" s="135" t="s">
        <v>154</v>
      </c>
      <c r="C21" s="135"/>
      <c r="D21" s="82"/>
      <c r="E21" s="82"/>
      <c r="F21" s="82" t="s">
        <v>145</v>
      </c>
      <c r="G21" s="82"/>
      <c r="H21" s="82"/>
      <c r="I21" s="82"/>
      <c r="J21" s="82"/>
      <c r="K21" s="82"/>
      <c r="L21" s="82"/>
    </row>
    <row r="22" spans="1:12" ht="41.25" customHeight="1" x14ac:dyDescent="0.3">
      <c r="A22" s="553"/>
      <c r="B22" s="592" t="s">
        <v>155</v>
      </c>
      <c r="C22" s="592"/>
      <c r="D22" s="592"/>
      <c r="E22" s="592"/>
      <c r="F22" s="82" t="s">
        <v>145</v>
      </c>
      <c r="G22" s="82"/>
      <c r="H22" s="82"/>
      <c r="I22" s="82"/>
      <c r="J22" s="82"/>
      <c r="K22" s="82"/>
      <c r="L22" s="82"/>
    </row>
    <row r="23" spans="1:12" ht="22.5" customHeight="1" x14ac:dyDescent="0.3">
      <c r="A23" s="553"/>
      <c r="B23" s="202" t="s">
        <v>313</v>
      </c>
      <c r="C23" s="202"/>
      <c r="D23" s="202" t="s">
        <v>314</v>
      </c>
      <c r="E23" s="202"/>
      <c r="F23" s="202"/>
      <c r="G23" s="589" t="s">
        <v>311</v>
      </c>
      <c r="H23" s="589"/>
      <c r="I23" s="589"/>
      <c r="J23" s="589"/>
      <c r="K23" s="589"/>
      <c r="L23" s="589"/>
    </row>
    <row r="24" spans="1:12" ht="22.5" customHeight="1" x14ac:dyDescent="0.3">
      <c r="A24" s="553"/>
      <c r="B24" s="202"/>
      <c r="C24" s="202"/>
      <c r="D24" s="202" t="s">
        <v>157</v>
      </c>
      <c r="E24" s="202"/>
      <c r="F24" s="202"/>
      <c r="G24" s="589" t="s">
        <v>311</v>
      </c>
      <c r="H24" s="589"/>
      <c r="I24" s="589"/>
      <c r="J24" s="589"/>
      <c r="K24" s="589"/>
      <c r="L24" s="589"/>
    </row>
    <row r="25" spans="1:12" ht="22.5" customHeight="1" x14ac:dyDescent="0.3">
      <c r="A25" s="553"/>
      <c r="B25" s="202"/>
      <c r="C25" s="202"/>
      <c r="D25" s="202" t="s">
        <v>314</v>
      </c>
      <c r="E25" s="202"/>
      <c r="F25" s="202"/>
      <c r="G25" s="589" t="s">
        <v>311</v>
      </c>
      <c r="H25" s="589"/>
      <c r="I25" s="589"/>
      <c r="J25" s="589"/>
      <c r="K25" s="589"/>
      <c r="L25" s="589"/>
    </row>
    <row r="26" spans="1:12" ht="22.5" customHeight="1" x14ac:dyDescent="0.3">
      <c r="A26" s="553"/>
      <c r="B26" s="202"/>
      <c r="C26" s="202"/>
      <c r="D26" s="202" t="s">
        <v>157</v>
      </c>
      <c r="E26" s="202"/>
      <c r="F26" s="202"/>
      <c r="G26" s="589" t="s">
        <v>311</v>
      </c>
      <c r="H26" s="589"/>
      <c r="I26" s="589"/>
      <c r="J26" s="589"/>
      <c r="K26" s="589"/>
      <c r="L26" s="589"/>
    </row>
    <row r="27" spans="1:12" ht="15.6" x14ac:dyDescent="0.3">
      <c r="A27" s="553"/>
      <c r="B27" s="202"/>
      <c r="C27" s="202"/>
      <c r="D27" s="202"/>
      <c r="E27" s="202"/>
      <c r="F27" s="202"/>
      <c r="G27" s="202"/>
      <c r="H27" s="202"/>
      <c r="I27" s="202"/>
      <c r="J27" s="202"/>
      <c r="K27" s="202"/>
      <c r="L27" s="202"/>
    </row>
    <row r="28" spans="1:12" ht="42.75" customHeight="1" x14ac:dyDescent="0.3">
      <c r="A28" s="553"/>
      <c r="B28" s="593" t="s">
        <v>315</v>
      </c>
      <c r="C28" s="593"/>
      <c r="D28" s="593"/>
      <c r="E28" s="593"/>
      <c r="F28" s="593"/>
      <c r="G28" s="593"/>
      <c r="H28" s="593"/>
      <c r="I28" s="593"/>
      <c r="J28" s="593"/>
      <c r="K28" s="593"/>
      <c r="L28" s="593"/>
    </row>
    <row r="29" spans="1:12" ht="27" customHeight="1" x14ac:dyDescent="0.3">
      <c r="A29" s="553"/>
      <c r="B29" s="202" t="s">
        <v>166</v>
      </c>
      <c r="C29" s="202"/>
      <c r="D29" s="202"/>
      <c r="E29" s="202"/>
      <c r="F29" s="202"/>
      <c r="G29" s="589" t="s">
        <v>311</v>
      </c>
      <c r="H29" s="589"/>
      <c r="I29" s="589"/>
      <c r="J29" s="589"/>
      <c r="K29" s="589"/>
      <c r="L29" s="589"/>
    </row>
    <row r="30" spans="1:12" ht="22.5" customHeight="1" x14ac:dyDescent="0.3">
      <c r="A30" s="553"/>
      <c r="B30" s="202" t="s">
        <v>168</v>
      </c>
      <c r="C30" s="202"/>
      <c r="D30" s="202"/>
      <c r="E30" s="202"/>
      <c r="F30" s="202"/>
      <c r="G30" s="589" t="s">
        <v>311</v>
      </c>
      <c r="H30" s="589"/>
      <c r="I30" s="589"/>
      <c r="J30" s="589"/>
      <c r="K30" s="589"/>
      <c r="L30" s="589"/>
    </row>
    <row r="31" spans="1:12" ht="54.75" customHeight="1" x14ac:dyDescent="0.3">
      <c r="A31" s="553"/>
      <c r="B31" s="592" t="s">
        <v>169</v>
      </c>
      <c r="C31" s="592"/>
      <c r="D31" s="592"/>
      <c r="E31" s="592"/>
      <c r="F31" s="592"/>
      <c r="G31" s="589" t="s">
        <v>311</v>
      </c>
      <c r="H31" s="589"/>
      <c r="I31" s="589"/>
      <c r="J31" s="589"/>
      <c r="K31" s="589"/>
      <c r="L31" s="589"/>
    </row>
    <row r="32" spans="1:12" ht="21.75" customHeight="1" x14ac:dyDescent="0.3">
      <c r="A32" s="553"/>
      <c r="B32" s="135" t="s">
        <v>171</v>
      </c>
      <c r="C32" s="135"/>
      <c r="D32" s="82" t="s">
        <v>167</v>
      </c>
      <c r="E32" s="82"/>
      <c r="F32" s="82"/>
      <c r="G32" s="82"/>
      <c r="H32" s="82"/>
      <c r="I32" s="82"/>
      <c r="J32" s="82"/>
      <c r="K32" s="82"/>
      <c r="L32" s="82"/>
    </row>
    <row r="33" spans="1:12" ht="28.5" customHeight="1" x14ac:dyDescent="0.3">
      <c r="A33" s="553"/>
      <c r="B33" s="556" t="s">
        <v>172</v>
      </c>
      <c r="C33" s="556"/>
      <c r="D33" s="556"/>
      <c r="E33" s="556"/>
      <c r="F33" s="556"/>
      <c r="G33" s="556"/>
      <c r="H33" s="556"/>
      <c r="I33" s="556"/>
      <c r="J33" s="556"/>
      <c r="K33" s="556"/>
      <c r="L33" s="556"/>
    </row>
    <row r="34" spans="1:12" ht="24" customHeight="1" x14ac:dyDescent="0.3">
      <c r="A34" s="553"/>
      <c r="B34" s="203"/>
      <c r="C34" s="84"/>
      <c r="D34" s="84" t="s">
        <v>173</v>
      </c>
      <c r="E34" s="203"/>
      <c r="F34" s="203"/>
      <c r="G34" s="589" t="s">
        <v>311</v>
      </c>
      <c r="H34" s="589"/>
      <c r="I34" s="589"/>
      <c r="J34" s="589"/>
      <c r="K34" s="589"/>
      <c r="L34" s="589"/>
    </row>
    <row r="35" spans="1:12" ht="18.75" customHeight="1" x14ac:dyDescent="0.3">
      <c r="A35" s="553"/>
      <c r="B35" s="203"/>
      <c r="C35" s="84"/>
      <c r="D35" s="84" t="s">
        <v>175</v>
      </c>
      <c r="E35" s="203"/>
      <c r="F35" s="203"/>
      <c r="G35" s="589" t="s">
        <v>311</v>
      </c>
      <c r="H35" s="589"/>
      <c r="I35" s="589"/>
      <c r="J35" s="589"/>
      <c r="K35" s="589"/>
      <c r="L35" s="589"/>
    </row>
    <row r="36" spans="1:12" ht="28.5" customHeight="1" x14ac:dyDescent="0.3">
      <c r="A36" s="553"/>
      <c r="B36" s="203"/>
      <c r="C36" s="84"/>
      <c r="D36" s="84" t="s">
        <v>176</v>
      </c>
      <c r="E36" s="203"/>
      <c r="F36" s="203"/>
      <c r="G36" s="589" t="s">
        <v>311</v>
      </c>
      <c r="H36" s="589"/>
      <c r="I36" s="589"/>
      <c r="J36" s="589"/>
      <c r="K36" s="589"/>
      <c r="L36" s="589"/>
    </row>
    <row r="37" spans="1:12" ht="18" customHeight="1" x14ac:dyDescent="0.3">
      <c r="A37" s="553"/>
      <c r="B37" s="203"/>
      <c r="C37" s="84"/>
      <c r="D37" s="84" t="s">
        <v>175</v>
      </c>
      <c r="E37" s="203"/>
      <c r="F37" s="203"/>
      <c r="G37" s="589" t="s">
        <v>311</v>
      </c>
      <c r="H37" s="589"/>
      <c r="I37" s="589"/>
      <c r="J37" s="589"/>
      <c r="K37" s="589"/>
      <c r="L37" s="589"/>
    </row>
    <row r="38" spans="1:12" ht="15.6" x14ac:dyDescent="0.3">
      <c r="A38" s="553"/>
      <c r="B38" s="492" t="s">
        <v>667</v>
      </c>
      <c r="C38" s="592"/>
      <c r="D38" s="592"/>
      <c r="E38" s="592"/>
      <c r="F38" s="592"/>
      <c r="G38" s="592"/>
      <c r="H38" s="592"/>
      <c r="I38" s="592"/>
      <c r="J38" s="592"/>
      <c r="K38" s="592"/>
      <c r="L38" s="592"/>
    </row>
    <row r="39" spans="1:12" ht="18.75" customHeight="1" x14ac:dyDescent="0.3">
      <c r="A39" s="553"/>
      <c r="B39" s="147"/>
      <c r="C39" s="369" t="s">
        <v>569</v>
      </c>
      <c r="D39" s="147"/>
      <c r="E39" s="147"/>
      <c r="F39" s="82" t="s">
        <v>174</v>
      </c>
      <c r="G39" s="82"/>
      <c r="H39" s="82"/>
      <c r="I39" s="82"/>
      <c r="J39" s="82"/>
      <c r="K39" s="82"/>
      <c r="L39" s="82"/>
    </row>
    <row r="40" spans="1:12" ht="18.75" customHeight="1" x14ac:dyDescent="0.3">
      <c r="A40" s="553"/>
      <c r="B40" s="147"/>
      <c r="C40" s="369" t="s">
        <v>570</v>
      </c>
      <c r="D40" s="147"/>
      <c r="E40" s="147"/>
      <c r="F40" s="82"/>
      <c r="G40" s="82"/>
      <c r="H40" s="82"/>
      <c r="I40" s="82"/>
      <c r="J40" s="82"/>
      <c r="K40" s="82"/>
      <c r="L40" s="82"/>
    </row>
    <row r="41" spans="1:12" ht="18.75" customHeight="1" x14ac:dyDescent="0.3">
      <c r="A41" s="553"/>
      <c r="B41" s="147"/>
      <c r="C41" s="82" t="s">
        <v>571</v>
      </c>
      <c r="D41" s="82"/>
      <c r="E41" s="82"/>
      <c r="F41" s="82"/>
      <c r="G41" s="82"/>
      <c r="H41" s="82"/>
      <c r="I41" s="82"/>
      <c r="J41" s="82"/>
      <c r="K41" s="82"/>
      <c r="L41" s="82"/>
    </row>
    <row r="42" spans="1:12" ht="66" customHeight="1" x14ac:dyDescent="0.3">
      <c r="A42" s="553"/>
      <c r="B42" s="592" t="s">
        <v>177</v>
      </c>
      <c r="C42" s="592"/>
      <c r="D42" s="592"/>
      <c r="E42" s="592"/>
      <c r="F42" s="592"/>
      <c r="G42" s="589" t="s">
        <v>311</v>
      </c>
      <c r="H42" s="589"/>
      <c r="I42" s="589"/>
      <c r="J42" s="589"/>
      <c r="K42" s="589"/>
      <c r="L42" s="589"/>
    </row>
    <row r="43" spans="1:12" ht="22.5" customHeight="1" x14ac:dyDescent="0.3">
      <c r="A43" s="553"/>
      <c r="B43" s="135" t="s">
        <v>179</v>
      </c>
      <c r="C43" s="135"/>
      <c r="D43" s="82" t="s">
        <v>167</v>
      </c>
      <c r="E43" s="82"/>
      <c r="F43" s="82"/>
      <c r="G43" s="82"/>
      <c r="H43" s="82"/>
      <c r="I43" s="82"/>
      <c r="J43" s="82"/>
      <c r="K43" s="82"/>
      <c r="L43" s="82"/>
    </row>
    <row r="44" spans="1:12" ht="42" customHeight="1" x14ac:dyDescent="0.3">
      <c r="A44" s="553"/>
      <c r="B44" s="593" t="s">
        <v>316</v>
      </c>
      <c r="C44" s="593"/>
      <c r="D44" s="593"/>
      <c r="E44" s="593"/>
      <c r="F44" s="593"/>
      <c r="G44" s="593"/>
      <c r="H44" s="593"/>
      <c r="I44" s="593"/>
      <c r="J44" s="593"/>
      <c r="K44" s="593"/>
      <c r="L44" s="593"/>
    </row>
    <row r="45" spans="1:12" ht="21" customHeight="1" x14ac:dyDescent="0.3">
      <c r="A45" s="553"/>
      <c r="B45" s="72" t="s">
        <v>144</v>
      </c>
      <c r="C45" s="202"/>
      <c r="D45" s="202"/>
      <c r="E45" s="202"/>
      <c r="F45" s="202"/>
      <c r="G45" s="589" t="s">
        <v>311</v>
      </c>
      <c r="H45" s="589"/>
      <c r="I45" s="589"/>
      <c r="J45" s="589"/>
      <c r="K45" s="589"/>
      <c r="L45" s="589"/>
    </row>
    <row r="46" spans="1:12" ht="21" customHeight="1" x14ac:dyDescent="0.3">
      <c r="A46" s="553"/>
      <c r="B46" s="72" t="s">
        <v>197</v>
      </c>
      <c r="C46" s="202"/>
      <c r="D46" s="202"/>
      <c r="E46" s="202"/>
      <c r="F46" s="202"/>
      <c r="G46" s="159"/>
      <c r="H46" s="159"/>
      <c r="I46" s="159"/>
      <c r="J46" s="159"/>
      <c r="K46" s="159"/>
      <c r="L46" s="159"/>
    </row>
    <row r="47" spans="1:12" ht="21" customHeight="1" x14ac:dyDescent="0.3">
      <c r="A47" s="553"/>
      <c r="B47" s="202" t="s">
        <v>312</v>
      </c>
      <c r="C47" s="202"/>
      <c r="D47" s="202"/>
      <c r="E47" s="202"/>
      <c r="F47" s="202"/>
      <c r="G47" s="589" t="s">
        <v>311</v>
      </c>
      <c r="H47" s="589"/>
      <c r="I47" s="589"/>
      <c r="J47" s="589"/>
      <c r="K47" s="589"/>
      <c r="L47" s="589"/>
    </row>
    <row r="48" spans="1:12" ht="21" customHeight="1" x14ac:dyDescent="0.3">
      <c r="A48" s="553"/>
      <c r="B48" s="82" t="s">
        <v>199</v>
      </c>
      <c r="C48" s="82"/>
      <c r="D48" s="82" t="s">
        <v>200</v>
      </c>
      <c r="E48" s="82"/>
      <c r="F48" s="82"/>
      <c r="G48" s="82" t="s">
        <v>152</v>
      </c>
      <c r="H48" s="83" t="s">
        <v>153</v>
      </c>
      <c r="I48" s="82"/>
      <c r="J48" s="82"/>
      <c r="K48" s="82"/>
      <c r="L48" s="82"/>
    </row>
    <row r="49" spans="1:12" ht="21" customHeight="1" x14ac:dyDescent="0.3">
      <c r="A49" s="553"/>
      <c r="B49" s="503" t="s">
        <v>201</v>
      </c>
      <c r="C49" s="503"/>
      <c r="D49" s="503"/>
      <c r="E49" s="503"/>
      <c r="F49" s="202"/>
      <c r="G49" s="589" t="s">
        <v>311</v>
      </c>
      <c r="H49" s="589"/>
      <c r="I49" s="589"/>
      <c r="J49" s="589"/>
      <c r="K49" s="589"/>
      <c r="L49" s="589"/>
    </row>
    <row r="50" spans="1:12" ht="21" customHeight="1" x14ac:dyDescent="0.3">
      <c r="A50" s="553"/>
      <c r="B50" s="503" t="s">
        <v>202</v>
      </c>
      <c r="C50" s="503"/>
      <c r="D50" s="503"/>
      <c r="E50" s="503"/>
      <c r="F50" s="202"/>
      <c r="G50" s="589" t="s">
        <v>311</v>
      </c>
      <c r="H50" s="589"/>
      <c r="I50" s="589"/>
      <c r="J50" s="589"/>
      <c r="K50" s="589"/>
      <c r="L50" s="589"/>
    </row>
    <row r="51" spans="1:12" ht="15.6" x14ac:dyDescent="0.3">
      <c r="A51" s="553"/>
      <c r="B51" s="204"/>
      <c r="C51" s="204"/>
      <c r="D51" s="204"/>
      <c r="E51" s="204"/>
      <c r="F51" s="204"/>
      <c r="G51" s="205"/>
      <c r="H51" s="206"/>
      <c r="I51" s="206"/>
      <c r="J51" s="206"/>
      <c r="K51" s="206"/>
      <c r="L51" s="206"/>
    </row>
    <row r="52" spans="1:12" ht="15.6" x14ac:dyDescent="0.3">
      <c r="A52" s="553"/>
      <c r="B52" s="207"/>
      <c r="C52" s="202"/>
      <c r="D52" s="202"/>
      <c r="E52" s="202"/>
      <c r="F52" s="202"/>
      <c r="G52" s="197"/>
      <c r="H52" s="159"/>
      <c r="I52" s="159"/>
      <c r="J52" s="159"/>
      <c r="K52" s="159"/>
      <c r="L52" s="159"/>
    </row>
    <row r="53" spans="1:12" ht="21" customHeight="1" x14ac:dyDescent="0.3">
      <c r="A53" s="553"/>
      <c r="B53" s="72" t="s">
        <v>144</v>
      </c>
      <c r="C53" s="202"/>
      <c r="D53" s="202"/>
      <c r="E53" s="202"/>
      <c r="F53" s="202"/>
      <c r="G53" s="589" t="s">
        <v>311</v>
      </c>
      <c r="H53" s="589"/>
      <c r="I53" s="589"/>
      <c r="J53" s="589"/>
      <c r="K53" s="589"/>
      <c r="L53" s="589"/>
    </row>
    <row r="54" spans="1:12" ht="21" customHeight="1" x14ac:dyDescent="0.3">
      <c r="A54" s="553"/>
      <c r="B54" s="72" t="s">
        <v>197</v>
      </c>
      <c r="C54" s="202"/>
      <c r="D54" s="202"/>
      <c r="E54" s="202"/>
      <c r="F54" s="202"/>
      <c r="G54" s="159"/>
      <c r="H54" s="159"/>
      <c r="I54" s="159"/>
      <c r="J54" s="159"/>
      <c r="K54" s="159"/>
      <c r="L54" s="159"/>
    </row>
    <row r="55" spans="1:12" ht="21" customHeight="1" x14ac:dyDescent="0.3">
      <c r="A55" s="553"/>
      <c r="B55" s="202" t="s">
        <v>312</v>
      </c>
      <c r="C55" s="202"/>
      <c r="D55" s="202"/>
      <c r="E55" s="202"/>
      <c r="F55" s="202"/>
      <c r="G55" s="589" t="s">
        <v>311</v>
      </c>
      <c r="H55" s="589"/>
      <c r="I55" s="589"/>
      <c r="J55" s="589"/>
      <c r="K55" s="589"/>
      <c r="L55" s="589"/>
    </row>
    <row r="56" spans="1:12" ht="21" customHeight="1" x14ac:dyDescent="0.3">
      <c r="A56" s="553"/>
      <c r="B56" s="82" t="s">
        <v>199</v>
      </c>
      <c r="C56" s="82"/>
      <c r="D56" s="82" t="s">
        <v>200</v>
      </c>
      <c r="E56" s="82"/>
      <c r="F56" s="82"/>
      <c r="G56" s="82" t="s">
        <v>152</v>
      </c>
      <c r="H56" s="83" t="s">
        <v>153</v>
      </c>
      <c r="I56" s="82"/>
      <c r="J56" s="82"/>
      <c r="K56" s="82"/>
      <c r="L56" s="82"/>
    </row>
    <row r="57" spans="1:12" ht="21" customHeight="1" x14ac:dyDescent="0.3">
      <c r="A57" s="553"/>
      <c r="B57" s="503" t="s">
        <v>201</v>
      </c>
      <c r="C57" s="503"/>
      <c r="D57" s="503"/>
      <c r="E57" s="503"/>
      <c r="F57" s="202"/>
      <c r="G57" s="589" t="s">
        <v>311</v>
      </c>
      <c r="H57" s="589"/>
      <c r="I57" s="589"/>
      <c r="J57" s="589"/>
      <c r="K57" s="589"/>
      <c r="L57" s="589"/>
    </row>
    <row r="58" spans="1:12" ht="21" customHeight="1" x14ac:dyDescent="0.3">
      <c r="A58" s="553"/>
      <c r="B58" s="503" t="s">
        <v>202</v>
      </c>
      <c r="C58" s="503"/>
      <c r="D58" s="503"/>
      <c r="E58" s="503"/>
      <c r="F58" s="202"/>
      <c r="G58" s="589" t="s">
        <v>311</v>
      </c>
      <c r="H58" s="589"/>
      <c r="I58" s="589"/>
      <c r="J58" s="589"/>
      <c r="K58" s="589"/>
      <c r="L58" s="589"/>
    </row>
    <row r="59" spans="1:12" ht="21" customHeight="1" x14ac:dyDescent="0.3">
      <c r="A59" s="553"/>
      <c r="B59" s="202"/>
      <c r="C59" s="202"/>
      <c r="D59" s="202"/>
      <c r="E59" s="202"/>
      <c r="F59" s="202"/>
      <c r="G59" s="159"/>
      <c r="H59" s="159"/>
      <c r="I59" s="159"/>
      <c r="J59" s="159"/>
      <c r="K59" s="159"/>
      <c r="L59" s="159"/>
    </row>
    <row r="60" spans="1:12" ht="16.2" x14ac:dyDescent="0.35">
      <c r="A60" s="553"/>
      <c r="B60" s="199"/>
      <c r="C60" s="197"/>
      <c r="D60" s="197"/>
      <c r="E60" s="197"/>
      <c r="F60" s="197"/>
      <c r="G60" s="197"/>
      <c r="H60" s="197"/>
      <c r="I60" s="197"/>
      <c r="J60" s="197"/>
      <c r="K60" s="197"/>
      <c r="L60" s="197"/>
    </row>
    <row r="61" spans="1:12" ht="38.25" customHeight="1" x14ac:dyDescent="0.3">
      <c r="A61" s="553"/>
      <c r="B61" s="590" t="s">
        <v>317</v>
      </c>
      <c r="C61" s="590"/>
      <c r="D61" s="590"/>
      <c r="E61" s="590"/>
      <c r="F61" s="590"/>
      <c r="G61" s="590"/>
      <c r="H61" s="590"/>
      <c r="I61" s="590"/>
      <c r="J61" s="590"/>
      <c r="K61" s="590"/>
      <c r="L61" s="590"/>
    </row>
    <row r="62" spans="1:12" ht="20.25" customHeight="1" x14ac:dyDescent="0.35">
      <c r="A62" s="553"/>
      <c r="B62" s="199"/>
      <c r="C62" s="197"/>
      <c r="D62" s="197"/>
      <c r="E62" s="197"/>
      <c r="F62" s="197"/>
      <c r="G62" s="197"/>
      <c r="H62" s="197"/>
      <c r="I62" s="197"/>
      <c r="J62" s="197"/>
      <c r="K62" s="197"/>
      <c r="L62" s="197"/>
    </row>
    <row r="63" spans="1:12" ht="20.25" customHeight="1" x14ac:dyDescent="0.35">
      <c r="A63" s="553"/>
      <c r="B63" s="199" t="s">
        <v>318</v>
      </c>
      <c r="C63" s="197"/>
      <c r="D63" s="197"/>
      <c r="E63" s="197"/>
      <c r="F63" s="197"/>
      <c r="G63" s="589" t="s">
        <v>311</v>
      </c>
      <c r="H63" s="589"/>
      <c r="I63" s="589"/>
      <c r="J63" s="589"/>
      <c r="K63" s="589"/>
      <c r="L63" s="589"/>
    </row>
    <row r="64" spans="1:12" ht="16.2" x14ac:dyDescent="0.35">
      <c r="A64" s="553"/>
      <c r="B64" s="199"/>
      <c r="C64" s="197"/>
      <c r="D64" s="197"/>
      <c r="E64" s="197"/>
      <c r="F64" s="197"/>
      <c r="G64" s="197"/>
      <c r="H64" s="197"/>
      <c r="I64" s="197"/>
      <c r="J64" s="197"/>
      <c r="K64" s="197"/>
      <c r="L64" s="197"/>
    </row>
    <row r="65" spans="1:12" ht="30" customHeight="1" x14ac:dyDescent="0.3">
      <c r="A65" s="553"/>
      <c r="B65" s="567" t="s">
        <v>183</v>
      </c>
      <c r="C65" s="567"/>
      <c r="D65" s="567"/>
      <c r="E65" s="567"/>
      <c r="F65" s="567"/>
      <c r="G65" s="567"/>
      <c r="H65" s="567"/>
      <c r="I65" s="567"/>
      <c r="J65" s="567"/>
      <c r="K65" s="567"/>
      <c r="L65" s="567"/>
    </row>
    <row r="66" spans="1:12" ht="198.75" customHeight="1" x14ac:dyDescent="0.3">
      <c r="A66" s="553"/>
      <c r="B66" s="591" t="s">
        <v>786</v>
      </c>
      <c r="C66" s="591"/>
      <c r="D66" s="591"/>
      <c r="E66" s="591"/>
      <c r="F66" s="591"/>
      <c r="G66" s="591"/>
      <c r="H66" s="591"/>
      <c r="I66" s="591"/>
      <c r="J66" s="591"/>
      <c r="K66" s="591"/>
      <c r="L66" s="591"/>
    </row>
    <row r="67" spans="1:12" ht="87" customHeight="1" x14ac:dyDescent="0.3">
      <c r="A67" s="553"/>
      <c r="B67" s="546" t="s">
        <v>787</v>
      </c>
      <c r="C67" s="546"/>
      <c r="D67" s="546"/>
      <c r="E67" s="546"/>
      <c r="F67" s="546"/>
      <c r="G67" s="546"/>
      <c r="H67" s="546"/>
      <c r="I67" s="546"/>
      <c r="J67" s="546"/>
      <c r="K67" s="546"/>
      <c r="L67" s="546"/>
    </row>
    <row r="68" spans="1:12" ht="5.25" customHeight="1" x14ac:dyDescent="0.3">
      <c r="A68" s="553"/>
      <c r="B68" s="588"/>
      <c r="C68" s="588"/>
      <c r="D68" s="588"/>
      <c r="E68" s="588"/>
      <c r="F68" s="588"/>
      <c r="G68" s="588"/>
      <c r="H68" s="588"/>
      <c r="I68" s="588"/>
      <c r="J68" s="588"/>
      <c r="K68" s="588"/>
      <c r="L68" s="588"/>
    </row>
    <row r="69" spans="1:12" ht="49.5" customHeight="1" x14ac:dyDescent="0.25">
      <c r="A69" s="553"/>
      <c r="B69" s="547" t="s">
        <v>184</v>
      </c>
      <c r="C69" s="547"/>
      <c r="D69" s="547"/>
      <c r="E69" s="547"/>
      <c r="F69" s="547"/>
      <c r="G69" s="547"/>
      <c r="H69" s="547"/>
      <c r="I69" s="547"/>
      <c r="J69" s="547"/>
      <c r="K69" s="547"/>
      <c r="L69" s="547"/>
    </row>
    <row r="70" spans="1:12" ht="15.6" x14ac:dyDescent="0.3">
      <c r="A70" s="553"/>
      <c r="B70" s="196"/>
      <c r="C70" s="197"/>
      <c r="D70" s="197"/>
      <c r="E70" s="197"/>
      <c r="F70" s="197"/>
      <c r="G70" s="197"/>
      <c r="H70" s="197"/>
      <c r="I70" s="197"/>
      <c r="J70" s="197"/>
      <c r="K70" s="197"/>
      <c r="L70" s="197"/>
    </row>
    <row r="71" spans="1:12" ht="15.6" x14ac:dyDescent="0.3">
      <c r="A71" s="553"/>
      <c r="B71" s="588"/>
      <c r="C71" s="588"/>
      <c r="D71" s="588"/>
      <c r="E71" s="588"/>
      <c r="F71" s="588"/>
      <c r="G71" s="588"/>
      <c r="H71" s="588"/>
      <c r="I71" s="588"/>
      <c r="J71" s="588"/>
      <c r="K71" s="588"/>
      <c r="L71" s="588"/>
    </row>
    <row r="72" spans="1:12" ht="16.2" x14ac:dyDescent="0.35">
      <c r="A72" s="553"/>
      <c r="B72" s="198"/>
      <c r="C72" s="197"/>
      <c r="D72" s="197"/>
      <c r="E72" s="197"/>
      <c r="F72" s="197"/>
      <c r="G72" s="197"/>
      <c r="H72" s="197"/>
      <c r="I72" s="197"/>
      <c r="J72" s="197"/>
      <c r="K72" s="197"/>
      <c r="L72" s="197"/>
    </row>
    <row r="73" spans="1:12" ht="15.6" x14ac:dyDescent="0.3">
      <c r="A73" s="553"/>
      <c r="B73" s="82" t="s">
        <v>227</v>
      </c>
      <c r="C73" s="83" t="s">
        <v>228</v>
      </c>
      <c r="D73" s="83"/>
      <c r="E73" s="82" t="s">
        <v>186</v>
      </c>
      <c r="F73" s="82"/>
      <c r="G73" s="82"/>
      <c r="H73" s="82"/>
      <c r="I73" s="82"/>
      <c r="J73" s="82"/>
      <c r="K73" s="82"/>
      <c r="L73" s="82"/>
    </row>
    <row r="74" spans="1:12" ht="16.2" x14ac:dyDescent="0.35">
      <c r="A74" s="553"/>
      <c r="B74" s="150"/>
      <c r="C74" s="149"/>
      <c r="D74" s="149"/>
      <c r="E74" s="149"/>
      <c r="F74" s="149"/>
      <c r="G74" s="149"/>
      <c r="H74" s="149"/>
      <c r="I74" s="149"/>
      <c r="J74" s="149"/>
      <c r="K74" s="149"/>
      <c r="L74" s="149"/>
    </row>
    <row r="75" spans="1:12" ht="15.6" x14ac:dyDescent="0.3">
      <c r="A75" s="553"/>
      <c r="B75" s="548" t="s">
        <v>187</v>
      </c>
      <c r="C75" s="548"/>
      <c r="D75" s="548"/>
      <c r="E75" s="548"/>
      <c r="F75" s="548"/>
      <c r="G75" s="548"/>
      <c r="H75" s="548"/>
      <c r="I75" s="548"/>
      <c r="J75" s="548"/>
      <c r="K75" s="548"/>
      <c r="L75" s="548"/>
    </row>
    <row r="76" spans="1:12" ht="15.6" x14ac:dyDescent="0.3">
      <c r="A76" s="553"/>
      <c r="B76" s="548" t="s">
        <v>188</v>
      </c>
      <c r="C76" s="548"/>
      <c r="D76" s="548"/>
      <c r="E76" s="548"/>
      <c r="F76" s="548"/>
      <c r="G76" s="548"/>
      <c r="H76" s="548"/>
      <c r="I76" s="548"/>
      <c r="J76" s="548"/>
      <c r="K76" s="548"/>
      <c r="L76" s="548"/>
    </row>
    <row r="77" spans="1:12" ht="13.8" x14ac:dyDescent="0.25">
      <c r="B77" s="560" t="s">
        <v>229</v>
      </c>
      <c r="C77" s="560"/>
      <c r="D77" s="560"/>
      <c r="E77" s="560"/>
      <c r="F77" s="560"/>
      <c r="G77" s="560"/>
      <c r="H77" s="560"/>
      <c r="I77" s="560"/>
      <c r="J77" s="560"/>
      <c r="K77" s="560"/>
      <c r="L77" s="560"/>
    </row>
    <row r="78" spans="1:12" ht="13.8" x14ac:dyDescent="0.25">
      <c r="B78" s="560" t="s">
        <v>229</v>
      </c>
      <c r="C78" s="560"/>
      <c r="D78" s="560"/>
      <c r="E78" s="560"/>
      <c r="F78" s="560"/>
      <c r="G78" s="560"/>
      <c r="H78" s="560"/>
      <c r="I78" s="560"/>
      <c r="J78" s="560"/>
      <c r="K78" s="560"/>
      <c r="L78" s="560"/>
    </row>
  </sheetData>
  <mergeCells count="56">
    <mergeCell ref="B3:L3"/>
    <mergeCell ref="G25:L25"/>
    <mergeCell ref="A4:A76"/>
    <mergeCell ref="B4:L4"/>
    <mergeCell ref="B9:L9"/>
    <mergeCell ref="C11:E11"/>
    <mergeCell ref="F11:H11"/>
    <mergeCell ref="I11:L11"/>
    <mergeCell ref="B12:L12"/>
    <mergeCell ref="B14:C14"/>
    <mergeCell ref="D14:F14"/>
    <mergeCell ref="B16:L16"/>
    <mergeCell ref="G17:L17"/>
    <mergeCell ref="G19:L19"/>
    <mergeCell ref="B22:E22"/>
    <mergeCell ref="G23:L23"/>
    <mergeCell ref="G24:L24"/>
    <mergeCell ref="B38:L38"/>
    <mergeCell ref="G26:L26"/>
    <mergeCell ref="B28:L28"/>
    <mergeCell ref="G29:L29"/>
    <mergeCell ref="G30:L30"/>
    <mergeCell ref="B31:F31"/>
    <mergeCell ref="G31:L31"/>
    <mergeCell ref="B33:L33"/>
    <mergeCell ref="G34:L34"/>
    <mergeCell ref="G35:L35"/>
    <mergeCell ref="G36:L36"/>
    <mergeCell ref="G37:L37"/>
    <mergeCell ref="G53:L53"/>
    <mergeCell ref="B42:F42"/>
    <mergeCell ref="G42:L42"/>
    <mergeCell ref="B44:L44"/>
    <mergeCell ref="G45:L45"/>
    <mergeCell ref="G47:L47"/>
    <mergeCell ref="B49:E49"/>
    <mergeCell ref="G49:L49"/>
    <mergeCell ref="B50:E50"/>
    <mergeCell ref="G50:L50"/>
    <mergeCell ref="B69:L69"/>
    <mergeCell ref="G55:L55"/>
    <mergeCell ref="B57:E57"/>
    <mergeCell ref="G57:L57"/>
    <mergeCell ref="B58:E58"/>
    <mergeCell ref="G58:L58"/>
    <mergeCell ref="B61:L61"/>
    <mergeCell ref="G63:L63"/>
    <mergeCell ref="B65:L65"/>
    <mergeCell ref="B66:L66"/>
    <mergeCell ref="B67:L67"/>
    <mergeCell ref="B68:L68"/>
    <mergeCell ref="B77:L77"/>
    <mergeCell ref="B78:L78"/>
    <mergeCell ref="B71:L71"/>
    <mergeCell ref="B75:L75"/>
    <mergeCell ref="B76:L76"/>
  </mergeCells>
  <hyperlinks>
    <hyperlink ref="M1" location="Tartalom!B1" display="tartalom" xr:uid="{00000000-0004-0000-0800-000000000000}"/>
    <hyperlink ref="M3" location="'PM-KV-03-01'!C57" display="folyamatábra" xr:uid="{00000000-0004-0000-0800-000001000000}"/>
  </hyperlinks>
  <pageMargins left="0.70866141732283472" right="0.70866141732283472" top="0.74803149606299213" bottom="0.74803149606299213" header="0.31496062992125984" footer="0.31496062992125984"/>
  <pageSetup paperSize="9" scale="78" fitToHeight="5" orientation="portrait" r:id="rId1"/>
  <headerFooter>
    <oddFooter>&amp;L&amp;F/&amp;A&amp;C&amp;P/&amp;N&amp;RDigitAudit/AuditIroda</oddFooter>
  </headerFooter>
  <rowBreaks count="1" manualBreakCount="1">
    <brk id="43"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19</vt:i4>
      </vt:variant>
      <vt:variant>
        <vt:lpstr>Névvel ellátott tartományok</vt:lpstr>
      </vt:variant>
      <vt:variant>
        <vt:i4>42</vt:i4>
      </vt:variant>
    </vt:vector>
  </HeadingPairs>
  <TitlesOfParts>
    <vt:vector size="61" baseType="lpstr">
      <vt:lpstr>Tartalom</vt:lpstr>
      <vt:lpstr>PM-KV-03-00</vt:lpstr>
      <vt:lpstr>PM-KV-03-01</vt:lpstr>
      <vt:lpstr>PM-KV-03-02</vt:lpstr>
      <vt:lpstr>PM-KV-03-03</vt:lpstr>
      <vt:lpstr>PM-KV-03-04</vt:lpstr>
      <vt:lpstr>PM-KV-03-05</vt:lpstr>
      <vt:lpstr>PM-KV-03-06</vt:lpstr>
      <vt:lpstr>PM-KV-03-07</vt:lpstr>
      <vt:lpstr>PM-KV-03-08</vt:lpstr>
      <vt:lpstr>PM-KV-03-09</vt:lpstr>
      <vt:lpstr>PM-KV-03-10</vt:lpstr>
      <vt:lpstr>PM-KV-03-11</vt:lpstr>
      <vt:lpstr>PM-KV-03-12</vt:lpstr>
      <vt:lpstr>PM-KV-03-13</vt:lpstr>
      <vt:lpstr>PM-KV-03-14</vt:lpstr>
      <vt:lpstr>PM-KV-03-15</vt:lpstr>
      <vt:lpstr>PM-KV-03-16</vt:lpstr>
      <vt:lpstr>Alapa</vt:lpstr>
      <vt:lpstr>'PM-KV-03-07'!as</vt:lpstr>
      <vt:lpstr>'PM-KV-03-16'!bn</vt:lpstr>
      <vt:lpstr>'PM-KV-03-03'!cv</vt:lpstr>
      <vt:lpstr>'PM-KV-03-09'!df</vt:lpstr>
      <vt:lpstr>'PM-KV-03-02'!er</vt:lpstr>
      <vt:lpstr>'PM-KV-03-10'!fg</vt:lpstr>
      <vt:lpstr>'PM-KV-03-11'!gh</vt:lpstr>
      <vt:lpstr>'PM-KV-03-12'!hj</vt:lpstr>
      <vt:lpstr>'PM-KV-03-13'!jk</vt:lpstr>
      <vt:lpstr>'PM-KV-03-15'!kl</vt:lpstr>
      <vt:lpstr>'PM-KV-03-12'!Nyomtatási_cím</vt:lpstr>
      <vt:lpstr>'PM-KV-03-16'!Nyomtatási_cím</vt:lpstr>
      <vt:lpstr>'PM-KV-03-00'!Nyomtatási_terület</vt:lpstr>
      <vt:lpstr>'PM-KV-03-01'!Nyomtatási_terület</vt:lpstr>
      <vt:lpstr>'PM-KV-03-02'!Nyomtatási_terület</vt:lpstr>
      <vt:lpstr>'PM-KV-03-03'!Nyomtatási_terület</vt:lpstr>
      <vt:lpstr>'PM-KV-03-04'!Nyomtatási_terület</vt:lpstr>
      <vt:lpstr>'PM-KV-03-05'!Nyomtatási_terület</vt:lpstr>
      <vt:lpstr>'PM-KV-03-06'!Nyomtatási_terület</vt:lpstr>
      <vt:lpstr>'PM-KV-03-07'!Nyomtatási_terület</vt:lpstr>
      <vt:lpstr>'PM-KV-03-08'!Nyomtatási_terület</vt:lpstr>
      <vt:lpstr>'PM-KV-03-09'!Nyomtatási_terület</vt:lpstr>
      <vt:lpstr>'PM-KV-03-10'!Nyomtatási_terület</vt:lpstr>
      <vt:lpstr>'PM-KV-03-11'!Nyomtatási_terület</vt:lpstr>
      <vt:lpstr>'PM-KV-03-12'!Nyomtatási_terület</vt:lpstr>
      <vt:lpstr>'PM-KV-03-13'!Nyomtatási_terület</vt:lpstr>
      <vt:lpstr>'PM-KV-03-14'!Nyomtatási_terület</vt:lpstr>
      <vt:lpstr>'PM-KV-03-15'!Nyomtatási_terület</vt:lpstr>
      <vt:lpstr>'PM-KV-03-16'!Nyomtatási_terület</vt:lpstr>
      <vt:lpstr>Tartalom!Nyomtatási_terület</vt:lpstr>
      <vt:lpstr>'PM-KV-03-00'!qw</vt:lpstr>
      <vt:lpstr>'PM-KV-03-03'!rt</vt:lpstr>
      <vt:lpstr>'PM-KV-03-08'!sd</vt:lpstr>
      <vt:lpstr>Alapa!TABLE</vt:lpstr>
      <vt:lpstr>Alapa!TABLE_2</vt:lpstr>
      <vt:lpstr>'PM-KV-03-04'!tz</vt:lpstr>
      <vt:lpstr>'PM-KV-03-06'!ui</vt:lpstr>
      <vt:lpstr>'PM-KV-03-12'!vb</vt:lpstr>
      <vt:lpstr>'PM-KV-03-01'!we</vt:lpstr>
      <vt:lpstr>Tartalom!xc</vt:lpstr>
      <vt:lpstr>'PM-KV-03-16'!yx</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v.1.25.3083.0.1#2025.11.06.</dc:description>
  <cp:lastPrinted>2025-07-30T10:35:23Z</cp:lastPrinted>
  <dcterms:created xsi:type="dcterms:W3CDTF">2017-10-19T16:16:17Z</dcterms:created>
  <dcterms:modified xsi:type="dcterms:W3CDTF">2025-07-30T12:10:45Z</dcterms:modified>
</cp:coreProperties>
</file>