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1. KM-AI Immateriális javak\"/>
    </mc:Choice>
  </mc:AlternateContent>
  <xr:revisionPtr revIDLastSave="0" documentId="13_ncr:1_{6F9DF1CA-C7AF-41C0-854C-121DCA1E3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2" r:id="rId1"/>
    <sheet name="KM-AI-10-0" sheetId="12" r:id="rId2"/>
    <sheet name="KM-AI-10-1" sheetId="9" r:id="rId3"/>
    <sheet name="Alapa" sheetId="3" r:id="rId4"/>
    <sheet name="Import_M" sheetId="4" r:id="rId5"/>
    <sheet name="Import_O" sheetId="5" r:id="rId6"/>
    <sheet name="Import_F" sheetId="6" r:id="rId7"/>
    <sheet name="Import_FK" sheetId="8" r:id="rId8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2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2" l="1"/>
  <c r="A12" i="22"/>
  <c r="A11" i="22"/>
  <c r="A10" i="22"/>
  <c r="D9" i="22"/>
  <c r="C9" i="22"/>
  <c r="B9" i="22"/>
  <c r="I5" i="22"/>
  <c r="I4" i="22"/>
  <c r="B7" i="22"/>
  <c r="C6" i="22"/>
  <c r="B6" i="22"/>
  <c r="D5" i="22"/>
  <c r="C5" i="22"/>
  <c r="B5" i="22"/>
  <c r="K8" i="22"/>
  <c r="J8" i="22"/>
  <c r="K7" i="22"/>
  <c r="J7" i="22"/>
  <c r="K6" i="22"/>
  <c r="J6" i="22"/>
  <c r="K5" i="22"/>
  <c r="J5" i="22"/>
  <c r="K4" i="22"/>
  <c r="J4" i="22"/>
  <c r="B4" i="22"/>
  <c r="D3" i="22"/>
  <c r="D7" i="22"/>
  <c r="C7" i="22"/>
  <c r="A16" i="12"/>
  <c r="F9" i="12"/>
  <c r="E10" i="12"/>
  <c r="H10" i="12"/>
  <c r="I10" i="12"/>
  <c r="B12" i="12"/>
  <c r="F12" i="12"/>
  <c r="G5" i="12"/>
  <c r="G5" i="9"/>
  <c r="J5" i="12"/>
  <c r="B5" i="12"/>
  <c r="G4" i="12"/>
  <c r="B4" i="12"/>
  <c r="K55" i="12"/>
  <c r="K54" i="12"/>
  <c r="K53" i="12"/>
  <c r="K52" i="12"/>
  <c r="K51" i="12"/>
  <c r="K50" i="12"/>
  <c r="K49" i="12"/>
  <c r="K46" i="12"/>
  <c r="K45" i="12"/>
  <c r="K44" i="12"/>
  <c r="K43" i="12"/>
  <c r="K42" i="12"/>
  <c r="K41" i="12"/>
  <c r="K40" i="12"/>
  <c r="H57" i="12"/>
  <c r="G57" i="12"/>
  <c r="G31" i="12" s="1"/>
  <c r="F57" i="12"/>
  <c r="D57" i="12"/>
  <c r="C57" i="12"/>
  <c r="B57" i="12"/>
  <c r="I56" i="12"/>
  <c r="E56" i="12"/>
  <c r="I55" i="12"/>
  <c r="E55" i="12"/>
  <c r="J55" i="12" s="1"/>
  <c r="A29" i="12"/>
  <c r="I54" i="12"/>
  <c r="E54" i="12"/>
  <c r="I53" i="12"/>
  <c r="E53" i="12"/>
  <c r="J53" i="12" s="1"/>
  <c r="J27" i="12" s="1"/>
  <c r="A27" i="12"/>
  <c r="I52" i="12"/>
  <c r="E52" i="12"/>
  <c r="I51" i="12"/>
  <c r="E51" i="12"/>
  <c r="J51" i="12" s="1"/>
  <c r="A25" i="12"/>
  <c r="I50" i="12"/>
  <c r="E50" i="12"/>
  <c r="I49" i="12"/>
  <c r="I57" i="12" s="1"/>
  <c r="I31" i="12" s="1"/>
  <c r="E49" i="12"/>
  <c r="J49" i="12" s="1"/>
  <c r="A23" i="12"/>
  <c r="H48" i="12"/>
  <c r="G48" i="12"/>
  <c r="F48" i="12"/>
  <c r="F58" i="12" s="1"/>
  <c r="F32" i="12" s="1"/>
  <c r="D48" i="12"/>
  <c r="C48" i="12"/>
  <c r="C58" i="12" s="1"/>
  <c r="C32" i="12" s="1"/>
  <c r="B48" i="12"/>
  <c r="B58" i="12" s="1"/>
  <c r="B32" i="12" s="1"/>
  <c r="I47" i="12"/>
  <c r="E47" i="12"/>
  <c r="J47" i="12" s="1"/>
  <c r="J21" i="12" s="1"/>
  <c r="A21" i="12"/>
  <c r="I46" i="12"/>
  <c r="E46" i="12"/>
  <c r="I45" i="12"/>
  <c r="E45" i="12"/>
  <c r="J45" i="12" s="1"/>
  <c r="A19" i="12"/>
  <c r="I44" i="12"/>
  <c r="E44" i="12"/>
  <c r="I43" i="12"/>
  <c r="E43" i="12"/>
  <c r="J43" i="12" s="1"/>
  <c r="J17" i="12" s="1"/>
  <c r="A17" i="12"/>
  <c r="I42" i="12"/>
  <c r="E42" i="12"/>
  <c r="I41" i="12"/>
  <c r="E41" i="12"/>
  <c r="J41" i="12" s="1"/>
  <c r="A15" i="12"/>
  <c r="I40" i="12"/>
  <c r="E40" i="12"/>
  <c r="E48" i="12" s="1"/>
  <c r="F10" i="12"/>
  <c r="B10" i="12"/>
  <c r="B9" i="12"/>
  <c r="A32" i="12"/>
  <c r="H31" i="12"/>
  <c r="F31" i="12"/>
  <c r="D31" i="12"/>
  <c r="C31" i="12"/>
  <c r="B31" i="12"/>
  <c r="A31" i="12"/>
  <c r="I30" i="12"/>
  <c r="H30" i="12"/>
  <c r="G30" i="12"/>
  <c r="F30" i="12"/>
  <c r="E30" i="12"/>
  <c r="D30" i="12"/>
  <c r="C30" i="12"/>
  <c r="B30" i="12"/>
  <c r="A30" i="12"/>
  <c r="I29" i="12"/>
  <c r="H29" i="12"/>
  <c r="G29" i="12"/>
  <c r="F29" i="12"/>
  <c r="D29" i="12"/>
  <c r="C29" i="12"/>
  <c r="B29" i="12"/>
  <c r="I28" i="12"/>
  <c r="H28" i="12"/>
  <c r="G28" i="12"/>
  <c r="F28" i="12"/>
  <c r="E28" i="12"/>
  <c r="D28" i="12"/>
  <c r="C28" i="12"/>
  <c r="B28" i="12"/>
  <c r="A28" i="12"/>
  <c r="I27" i="12"/>
  <c r="H27" i="12"/>
  <c r="G27" i="12"/>
  <c r="F27" i="12"/>
  <c r="D27" i="12"/>
  <c r="C27" i="12"/>
  <c r="B27" i="12"/>
  <c r="I26" i="12"/>
  <c r="H26" i="12"/>
  <c r="G26" i="12"/>
  <c r="F26" i="12"/>
  <c r="E26" i="12"/>
  <c r="D26" i="12"/>
  <c r="C26" i="12"/>
  <c r="B26" i="12"/>
  <c r="A26" i="12"/>
  <c r="I25" i="12"/>
  <c r="H25" i="12"/>
  <c r="G25" i="12"/>
  <c r="F25" i="12"/>
  <c r="D25" i="12"/>
  <c r="C25" i="12"/>
  <c r="B25" i="12"/>
  <c r="I24" i="12"/>
  <c r="H24" i="12"/>
  <c r="G24" i="12"/>
  <c r="F24" i="12"/>
  <c r="E24" i="12"/>
  <c r="D24" i="12"/>
  <c r="C24" i="12"/>
  <c r="B24" i="12"/>
  <c r="A24" i="12"/>
  <c r="I23" i="12"/>
  <c r="H23" i="12"/>
  <c r="G23" i="12"/>
  <c r="F23" i="12"/>
  <c r="D23" i="12"/>
  <c r="C23" i="12"/>
  <c r="B23" i="12"/>
  <c r="H22" i="12"/>
  <c r="G22" i="12"/>
  <c r="F22" i="12"/>
  <c r="E22" i="12"/>
  <c r="D22" i="12"/>
  <c r="C22" i="12"/>
  <c r="B22" i="12"/>
  <c r="A22" i="12"/>
  <c r="I21" i="12"/>
  <c r="H21" i="12"/>
  <c r="G21" i="12"/>
  <c r="F21" i="12"/>
  <c r="D21" i="12"/>
  <c r="C21" i="12"/>
  <c r="B21" i="12"/>
  <c r="I20" i="12"/>
  <c r="H20" i="12"/>
  <c r="G20" i="12"/>
  <c r="F20" i="12"/>
  <c r="E20" i="12"/>
  <c r="D20" i="12"/>
  <c r="C20" i="12"/>
  <c r="B20" i="12"/>
  <c r="A20" i="12"/>
  <c r="I19" i="12"/>
  <c r="H19" i="12"/>
  <c r="G19" i="12"/>
  <c r="F19" i="12"/>
  <c r="D19" i="12"/>
  <c r="C19" i="12"/>
  <c r="B19" i="12"/>
  <c r="I18" i="12"/>
  <c r="H18" i="12"/>
  <c r="G18" i="12"/>
  <c r="F18" i="12"/>
  <c r="E18" i="12"/>
  <c r="D18" i="12"/>
  <c r="C18" i="12"/>
  <c r="B18" i="12"/>
  <c r="A18" i="12"/>
  <c r="I17" i="12"/>
  <c r="H17" i="12"/>
  <c r="G17" i="12"/>
  <c r="F17" i="12"/>
  <c r="D17" i="12"/>
  <c r="C17" i="12"/>
  <c r="B17" i="12"/>
  <c r="I16" i="12"/>
  <c r="H16" i="12"/>
  <c r="G16" i="12"/>
  <c r="F16" i="12"/>
  <c r="E16" i="12"/>
  <c r="D16" i="12"/>
  <c r="C16" i="12"/>
  <c r="B16" i="12"/>
  <c r="I15" i="12"/>
  <c r="H15" i="12"/>
  <c r="G15" i="12"/>
  <c r="F15" i="12"/>
  <c r="D15" i="12"/>
  <c r="C15" i="12"/>
  <c r="B15" i="12"/>
  <c r="I14" i="12"/>
  <c r="H14" i="12"/>
  <c r="G14" i="12"/>
  <c r="F14" i="12"/>
  <c r="E14" i="12"/>
  <c r="D14" i="12"/>
  <c r="C14" i="12"/>
  <c r="B14" i="12"/>
  <c r="A14" i="12"/>
  <c r="J12" i="12"/>
  <c r="I12" i="12"/>
  <c r="H12" i="12"/>
  <c r="G12" i="12"/>
  <c r="E12" i="12"/>
  <c r="D12" i="12"/>
  <c r="C12" i="12"/>
  <c r="A12" i="12"/>
  <c r="J11" i="12"/>
  <c r="I11" i="12"/>
  <c r="H11" i="12"/>
  <c r="G11" i="12"/>
  <c r="F11" i="12"/>
  <c r="E11" i="12"/>
  <c r="D11" i="12"/>
  <c r="C11" i="12"/>
  <c r="B11" i="12"/>
  <c r="A11" i="12"/>
  <c r="J10" i="12"/>
  <c r="G10" i="12"/>
  <c r="D10" i="12"/>
  <c r="C10" i="12"/>
  <c r="A10" i="12"/>
  <c r="J9" i="12"/>
  <c r="A9" i="12"/>
  <c r="J40" i="12" l="1"/>
  <c r="I48" i="12"/>
  <c r="J15" i="12"/>
  <c r="L41" i="12"/>
  <c r="J42" i="12"/>
  <c r="J16" i="12" s="1"/>
  <c r="J44" i="12"/>
  <c r="J19" i="12"/>
  <c r="L45" i="12"/>
  <c r="J46" i="12"/>
  <c r="J20" i="12" s="1"/>
  <c r="J50" i="12"/>
  <c r="J24" i="12" s="1"/>
  <c r="J25" i="12"/>
  <c r="L51" i="12"/>
  <c r="J52" i="12"/>
  <c r="J26" i="12" s="1"/>
  <c r="J54" i="12"/>
  <c r="J28" i="12" s="1"/>
  <c r="J29" i="12"/>
  <c r="L55" i="12"/>
  <c r="J56" i="12"/>
  <c r="J30" i="12" s="1"/>
  <c r="D58" i="12"/>
  <c r="D32" i="12" s="1"/>
  <c r="H58" i="12"/>
  <c r="H32" i="12" s="1"/>
  <c r="L42" i="12"/>
  <c r="L43" i="12"/>
  <c r="L46" i="12"/>
  <c r="L49" i="12"/>
  <c r="L50" i="12"/>
  <c r="L52" i="12"/>
  <c r="L53" i="12"/>
  <c r="L54" i="12"/>
  <c r="L57" i="12"/>
  <c r="J57" i="12"/>
  <c r="J31" i="12" s="1"/>
  <c r="J23" i="12"/>
  <c r="G58" i="12"/>
  <c r="G32" i="12" s="1"/>
  <c r="J48" i="12"/>
  <c r="K57" i="12"/>
  <c r="E15" i="12"/>
  <c r="E17" i="12"/>
  <c r="E19" i="12"/>
  <c r="E21" i="12"/>
  <c r="E23" i="12"/>
  <c r="E25" i="12"/>
  <c r="E27" i="12"/>
  <c r="E29" i="12"/>
  <c r="K48" i="12"/>
  <c r="E57" i="12"/>
  <c r="E31" i="12" l="1"/>
  <c r="E58" i="12"/>
  <c r="E32" i="12" s="1"/>
  <c r="L44" i="12"/>
  <c r="J18" i="12"/>
  <c r="I58" i="12"/>
  <c r="I32" i="12" s="1"/>
  <c r="I22" i="12"/>
  <c r="L40" i="12"/>
  <c r="L48" i="12" s="1"/>
  <c r="L58" i="12" s="1"/>
  <c r="J14" i="12"/>
  <c r="J58" i="12"/>
  <c r="J32" i="12" s="1"/>
  <c r="J22" i="12"/>
  <c r="K58" i="12"/>
  <c r="I5" i="9"/>
  <c r="G4" i="9"/>
  <c r="B5" i="9"/>
  <c r="B4" i="9"/>
  <c r="I36" i="9"/>
  <c r="I34" i="9"/>
  <c r="G25" i="9"/>
  <c r="F25" i="9"/>
  <c r="E25" i="9"/>
  <c r="D25" i="9"/>
  <c r="C25" i="9"/>
  <c r="B25" i="9"/>
  <c r="E23" i="9"/>
  <c r="D23" i="9"/>
  <c r="E18" i="9"/>
  <c r="D18" i="9"/>
  <c r="C18" i="9"/>
  <c r="B18" i="9"/>
  <c r="I18" i="9" s="1"/>
  <c r="I17" i="9"/>
  <c r="I16" i="9"/>
  <c r="I15" i="9"/>
  <c r="G13" i="9"/>
  <c r="G26" i="9" s="1"/>
  <c r="G35" i="9" s="1"/>
  <c r="F13" i="9"/>
  <c r="F29" i="9" s="1"/>
  <c r="E13" i="9"/>
  <c r="E29" i="9" s="1"/>
  <c r="D13" i="9"/>
  <c r="D29" i="9" s="1"/>
  <c r="C13" i="9"/>
  <c r="B13" i="9"/>
  <c r="B29" i="9" s="1"/>
  <c r="I12" i="9"/>
  <c r="H11" i="9"/>
  <c r="I11" i="9" s="1"/>
  <c r="H10" i="9"/>
  <c r="I10" i="9" s="1"/>
  <c r="H9" i="9"/>
  <c r="H25" i="9" s="1"/>
  <c r="E2" i="9"/>
  <c r="D2" i="9"/>
  <c r="C29" i="9" l="1"/>
  <c r="C26" i="9"/>
  <c r="C35" i="9" s="1"/>
  <c r="I25" i="9"/>
  <c r="C37" i="9"/>
  <c r="G37" i="9"/>
  <c r="I9" i="9"/>
  <c r="H13" i="9"/>
  <c r="H26" i="9" s="1"/>
  <c r="B26" i="9"/>
  <c r="F26" i="9"/>
  <c r="D26" i="9"/>
  <c r="E26" i="9"/>
  <c r="I13" i="9" l="1"/>
  <c r="E37" i="9"/>
  <c r="E35" i="9"/>
  <c r="H37" i="9"/>
  <c r="H35" i="9"/>
  <c r="D37" i="9"/>
  <c r="D35" i="9"/>
  <c r="F35" i="9"/>
  <c r="F37" i="9"/>
  <c r="B35" i="9"/>
  <c r="I26" i="9"/>
  <c r="I37" i="9" s="1"/>
  <c r="B37" i="9"/>
  <c r="I29" i="9"/>
  <c r="I35" i="9" l="1"/>
</calcChain>
</file>

<file path=xl/sharedStrings.xml><?xml version="1.0" encoding="utf-8"?>
<sst xmlns="http://schemas.openxmlformats.org/spreadsheetml/2006/main" count="144" uniqueCount="108">
  <si>
    <t>◄◄ NEM SZERKESZTHETŐ SOR !!</t>
  </si>
  <si>
    <t>Dátum:</t>
  </si>
  <si>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</si>
  <si>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</si>
  <si>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</si>
  <si>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</si>
  <si>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</si>
  <si>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</si>
  <si>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</si>
  <si>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</si>
  <si>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</si>
  <si>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KM-AI-10-1</t>
  </si>
  <si>
    <t>IMMATERIÁLIS JAVAK ÁLLOMÁNYVÁLTOZÁSA / BEFEKTETÉSI TÜKÖR ELLENŐRZÉSE</t>
  </si>
  <si>
    <t>Ellenőrizte:</t>
  </si>
  <si>
    <t>ezer Ft-ban</t>
  </si>
  <si>
    <t>MEGNEVEZÉS</t>
  </si>
  <si>
    <t>ALAPÍTÁS
ÁTSZERVEZÉS</t>
  </si>
  <si>
    <t>KISÉRLETI
FEJLESZTÉS</t>
  </si>
  <si>
    <t>VAGYONI ÉRTÉKŰ JOGOK</t>
  </si>
  <si>
    <t xml:space="preserve">SZELLEMI TERMÉKEK </t>
  </si>
  <si>
    <t>ÜZLETI VAGY CÉGÉRTÉK</t>
  </si>
  <si>
    <t>IMMAT.JAVAKRA
ADOTT ELŐLEGEK</t>
  </si>
  <si>
    <t>ÉRTÉKHELYES-BÍTÉS</t>
  </si>
  <si>
    <t>IMMATERIÁLIS JAVAK ÖSSZESEN</t>
  </si>
  <si>
    <t>NYITÓ BRUTTÓ É./KÖVETELÉS</t>
  </si>
  <si>
    <t xml:space="preserve">Növekedés </t>
  </si>
  <si>
    <t xml:space="preserve">Csökkenés </t>
  </si>
  <si>
    <t>Átsorolás</t>
  </si>
  <si>
    <t>ZÁRÓ BRUTTÓ É./KÖVETELÉS</t>
  </si>
  <si>
    <t>Nyitó é.cs./Értékvesztés</t>
  </si>
  <si>
    <t>Növekedés</t>
  </si>
  <si>
    <t>Csökkenés/Visszaírás</t>
  </si>
  <si>
    <t>Záró é. cs./Értékvesztés</t>
  </si>
  <si>
    <t>Nyitó értékhelyesbítés</t>
  </si>
  <si>
    <t>Csökkenés</t>
  </si>
  <si>
    <t>Záró értékhelyesbítés</t>
  </si>
  <si>
    <t>NYITÓ NETTÓ ÉRTÉK/KÖVETELÉS</t>
  </si>
  <si>
    <t>ZÁRÓ NETTÓ ÉRTÉK/KÖVETELÉS</t>
  </si>
  <si>
    <t>Számviteli politika szerinti leírási kulcs; %</t>
  </si>
  <si>
    <t>Tárgyévben elszámolt écs./ (Bruttó nyitó + záró érték)/2; %</t>
  </si>
  <si>
    <t>Számviteli törvény szerinti leírás; min/max év</t>
  </si>
  <si>
    <t>max 5 év</t>
  </si>
  <si>
    <t xml:space="preserve">nincs korlát </t>
  </si>
  <si>
    <t xml:space="preserve">min 5 év </t>
  </si>
  <si>
    <t xml:space="preserve">Ha 5 évnél hosszabb </t>
  </si>
  <si>
    <t>indokolni kell</t>
  </si>
  <si>
    <t>Főkönyv (Ft)</t>
  </si>
  <si>
    <t>Eltérés</t>
  </si>
  <si>
    <t>Beszámoló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</si>
  <si>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</si>
  <si>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</si>
  <si>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</si>
  <si>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</si>
  <si>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</si>
  <si>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</si>
  <si>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</si>
  <si>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</si>
  <si>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</si>
  <si>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</si>
  <si>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</si>
  <si>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</si>
  <si>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</si>
  <si>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</si>
  <si>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Immateriális javak és tárgyi eszközök változása</t>
  </si>
  <si>
    <t xml:space="preserve"> </t>
  </si>
  <si>
    <t>TÖLTSE KI AZ ALSÓ TÁBLA ZÖLD CELLÁIT!</t>
  </si>
  <si>
    <t>KIEGÉSZÍTŐ MELLÉKLET MOZGÁSTÁBLA ELLENŐRZÉS</t>
  </si>
  <si>
    <t>KITÖLTÉS AZ ANALITIKUS AMORTIZÁLT ESZKÖZÖK ÉS A BERUHÁZÁSOK, FELÚJÍTÁSOK, ELŐLEGEK NYILVÁNTATÁSÁBÓL</t>
  </si>
  <si>
    <t>KM-AI-10-0</t>
  </si>
  <si>
    <t>Kis értékű immateriális javak</t>
  </si>
  <si>
    <t>Kis értékű tárgyi eszközök</t>
  </si>
  <si>
    <t>Megnevezése</t>
  </si>
  <si>
    <t>Bruttó érték</t>
  </si>
  <si>
    <t>Értékcsökkenés</t>
  </si>
  <si>
    <t>Nettó érték</t>
  </si>
  <si>
    <t>Mérleg szerinti érték</t>
  </si>
  <si>
    <t>Megjegyzés / Referencia</t>
  </si>
  <si>
    <t>Nyitó érték</t>
  </si>
  <si>
    <t>Záró érték</t>
  </si>
  <si>
    <t>A. Fixed assets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</si>
  <si>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</si>
  <si>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</si>
  <si>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</si>
  <si>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</si>
  <si>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</si>
  <si>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</si>
  <si>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</si>
  <si>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I. IMMATERIÁLIS JAVAK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</si>
  <si>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</si>
  <si>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</si>
  <si>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</si>
  <si>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</si>
  <si>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</si>
  <si>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</si>
  <si>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</si>
  <si>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II. TÁRGYI ESZKÖZÖK</t>
  </si>
  <si>
    <t>Mindösszesen</t>
  </si>
  <si>
    <t>EZER HUF</t>
  </si>
  <si>
    <t>Adatok: EZER HUF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</si>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</sst>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#,##0_ ;[Red]\-#,##0\ "/>
    <numFmt numFmtId="166" formatCode="#\ ###\ ###\ ###\ ##0"/>
    <numFmt numFmtId="167" formatCode="#\ ##0"/>
  </numFmts>
  <fonts count="45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1"/>
      <color indexed="56"/>
      <name val="Garamond"/>
      <family val="1"/>
      <charset val="238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sz val="12"/>
      <name val="Arial CE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CC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18">
    <xf numFmtId="0" fontId="0" fillId="0" borderId="0"/>
    <xf numFmtId="0" fontId="1" fillId="0" borderId="0"/>
    <xf numFmtId="0" fontId="5" fillId="0" borderId="0">
      <alignment vertical="top"/>
    </xf>
    <xf numFmtId="165" fontId="5" fillId="0" borderId="0">
      <alignment horizontal="left" vertical="top" wrapText="1"/>
    </xf>
    <xf numFmtId="0" fontId="6" fillId="0" borderId="0"/>
    <xf numFmtId="0" fontId="8" fillId="0" borderId="0"/>
    <xf numFmtId="0" fontId="13" fillId="0" borderId="0"/>
    <xf numFmtId="0" fontId="7" fillId="0" borderId="0"/>
    <xf numFmtId="0" fontId="20" fillId="0" borderId="0">
      <alignment horizontal="left" vertical="center"/>
    </xf>
    <xf numFmtId="164" fontId="7" fillId="0" borderId="0" applyFont="0" applyFill="0" applyBorder="0" applyAlignment="0" applyProtection="0"/>
    <xf numFmtId="0" fontId="8" fillId="0" borderId="0"/>
    <xf numFmtId="0" fontId="22" fillId="0" borderId="0"/>
    <xf numFmtId="0" fontId="23" fillId="0" borderId="0"/>
    <xf numFmtId="0" fontId="27" fillId="0" borderId="0"/>
    <xf numFmtId="0" fontId="2" fillId="0" borderId="0"/>
    <xf numFmtId="0" fontId="38" fillId="0" borderId="0"/>
    <xf numFmtId="165" fontId="2" fillId="0" borderId="0">
      <alignment horizontal="left" vertical="top" wrapText="1"/>
    </xf>
    <xf numFmtId="0" fontId="2" fillId="0" borderId="0"/>
  </cellStyleXfs>
  <cellXfs count="269">
    <xf numFmtId="0" fontId="0" fillId="0" borderId="0" xfId="0"/>
    <xf numFmtId="0" fontId="2" fillId="3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0" fillId="0" borderId="0" xfId="0" applyNumberFormat="1"/>
    <xf numFmtId="0" fontId="12" fillId="0" borderId="0" xfId="0" applyFont="1"/>
    <xf numFmtId="3" fontId="12" fillId="0" borderId="0" xfId="0" applyNumberFormat="1" applyFont="1"/>
    <xf numFmtId="0" fontId="14" fillId="0" borderId="0" xfId="0" applyFont="1"/>
    <xf numFmtId="166" fontId="0" fillId="0" borderId="0" xfId="0" applyNumberFormat="1" applyAlignment="1">
      <alignment horizontal="right"/>
    </xf>
    <xf numFmtId="0" fontId="15" fillId="0" borderId="0" xfId="0" applyFont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/>
    <xf numFmtId="0" fontId="17" fillId="3" borderId="0" xfId="5" applyFont="1" applyFill="1"/>
    <xf numFmtId="0" fontId="19" fillId="2" borderId="0" xfId="5" applyFont="1" applyFill="1"/>
    <xf numFmtId="0" fontId="3" fillId="3" borderId="0" xfId="1" applyFont="1" applyFill="1"/>
    <xf numFmtId="0" fontId="16" fillId="2" borderId="0" xfId="5" applyFont="1" applyFill="1"/>
    <xf numFmtId="0" fontId="4" fillId="2" borderId="3" xfId="7" applyFont="1" applyFill="1" applyBorder="1" applyAlignment="1">
      <alignment horizontal="left" vertical="top"/>
    </xf>
    <xf numFmtId="0" fontId="4" fillId="2" borderId="4" xfId="7" applyFont="1" applyFill="1" applyBorder="1" applyAlignment="1">
      <alignment horizontal="left" vertical="top"/>
    </xf>
    <xf numFmtId="0" fontId="17" fillId="2" borderId="5" xfId="5" applyFont="1" applyFill="1" applyBorder="1"/>
    <xf numFmtId="0" fontId="4" fillId="2" borderId="4" xfId="8" applyFont="1" applyFill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>
      <alignment horizontal="left"/>
    </xf>
    <xf numFmtId="0" fontId="17" fillId="3" borderId="0" xfId="5" applyFont="1" applyFill="1" applyBorder="1"/>
    <xf numFmtId="14" fontId="4" fillId="2" borderId="4" xfId="7" applyNumberFormat="1" applyFont="1" applyFill="1" applyBorder="1" applyAlignment="1">
      <alignment horizontal="left" vertical="top"/>
    </xf>
    <xf numFmtId="0" fontId="4" fillId="2" borderId="5" xfId="0" applyFont="1" applyFill="1" applyBorder="1"/>
    <xf numFmtId="0" fontId="4" fillId="2" borderId="0" xfId="7" applyFont="1" applyFill="1" applyBorder="1" applyAlignment="1">
      <alignment horizontal="left" vertical="top"/>
    </xf>
    <xf numFmtId="0" fontId="4" fillId="2" borderId="6" xfId="7" applyFont="1" applyFill="1" applyBorder="1" applyAlignment="1">
      <alignment horizontal="left" vertical="top"/>
    </xf>
    <xf numFmtId="14" fontId="4" fillId="2" borderId="0" xfId="7" applyNumberFormat="1" applyFont="1" applyFill="1" applyBorder="1" applyAlignment="1">
      <alignment horizontal="left" vertical="top"/>
    </xf>
    <xf numFmtId="0" fontId="5" fillId="2" borderId="0" xfId="8" applyFont="1" applyFill="1" applyBorder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 vertical="center"/>
      <protection hidden="1"/>
    </xf>
    <xf numFmtId="0" fontId="4" fillId="2" borderId="0" xfId="8" applyFont="1" applyFill="1" applyAlignment="1" applyProtection="1">
      <alignment horizontal="left"/>
      <protection hidden="1"/>
    </xf>
    <xf numFmtId="0" fontId="5" fillId="2" borderId="0" xfId="8" applyFont="1" applyFill="1" applyBorder="1" applyAlignment="1" applyProtection="1">
      <alignment horizontal="centerContinuous"/>
      <protection hidden="1"/>
    </xf>
    <xf numFmtId="0" fontId="5" fillId="2" borderId="0" xfId="8" applyFont="1" applyFill="1" applyAlignment="1" applyProtection="1">
      <alignment horizontal="centerContinuous"/>
      <protection hidden="1"/>
    </xf>
    <xf numFmtId="0" fontId="5" fillId="2" borderId="0" xfId="8" applyFont="1" applyFill="1" applyBorder="1" applyAlignment="1" applyProtection="1">
      <alignment horizontal="right"/>
      <protection hidden="1"/>
    </xf>
    <xf numFmtId="0" fontId="4" fillId="2" borderId="7" xfId="8" applyFont="1" applyFill="1" applyBorder="1" applyAlignment="1" applyProtection="1">
      <alignment horizontal="left" vertical="center"/>
      <protection hidden="1"/>
    </xf>
    <xf numFmtId="0" fontId="4" fillId="2" borderId="8" xfId="8" applyFont="1" applyFill="1" applyBorder="1" applyAlignment="1" applyProtection="1">
      <alignment horizontal="center" vertical="center" wrapText="1"/>
      <protection hidden="1"/>
    </xf>
    <xf numFmtId="0" fontId="4" fillId="2" borderId="8" xfId="8" applyFont="1" applyFill="1" applyBorder="1" applyAlignment="1" applyProtection="1">
      <alignment horizontal="centerContinuous" vertical="center" wrapText="1"/>
      <protection hidden="1"/>
    </xf>
    <xf numFmtId="0" fontId="4" fillId="2" borderId="9" xfId="8" applyFont="1" applyFill="1" applyBorder="1" applyAlignment="1" applyProtection="1">
      <alignment horizontal="center" vertical="center" wrapText="1"/>
      <protection hidden="1"/>
    </xf>
    <xf numFmtId="0" fontId="5" fillId="2" borderId="10" xfId="8" applyFont="1" applyFill="1" applyBorder="1" applyAlignment="1" applyProtection="1">
      <alignment horizontal="left" vertical="center"/>
      <protection hidden="1"/>
    </xf>
    <xf numFmtId="3" fontId="5" fillId="3" borderId="11" xfId="9" applyNumberFormat="1" applyFont="1" applyFill="1" applyBorder="1" applyAlignment="1" applyProtection="1">
      <alignment horizontal="right" vertical="center"/>
      <protection locked="0"/>
    </xf>
    <xf numFmtId="3" fontId="5" fillId="2" borderId="11" xfId="9" applyNumberFormat="1" applyFont="1" applyFill="1" applyBorder="1" applyAlignment="1" applyProtection="1">
      <alignment horizontal="right" vertical="center"/>
      <protection locked="0"/>
    </xf>
    <xf numFmtId="3" fontId="5" fillId="2" borderId="12" xfId="9" applyNumberFormat="1" applyFont="1" applyFill="1" applyBorder="1" applyAlignment="1" applyProtection="1">
      <alignment horizontal="right" vertical="center"/>
      <protection hidden="1"/>
    </xf>
    <xf numFmtId="0" fontId="5" fillId="2" borderId="13" xfId="8" applyFont="1" applyFill="1" applyBorder="1" applyAlignment="1" applyProtection="1">
      <alignment horizontal="left" vertical="center"/>
      <protection hidden="1"/>
    </xf>
    <xf numFmtId="3" fontId="5" fillId="3" borderId="1" xfId="9" applyNumberFormat="1" applyFont="1" applyFill="1" applyBorder="1" applyAlignment="1" applyProtection="1">
      <alignment horizontal="right" vertical="center"/>
      <protection hidden="1"/>
    </xf>
    <xf numFmtId="3" fontId="5" fillId="3" borderId="1" xfId="9" applyNumberFormat="1" applyFont="1" applyFill="1" applyBorder="1" applyAlignment="1" applyProtection="1">
      <alignment horizontal="right" vertical="center"/>
      <protection locked="0"/>
    </xf>
    <xf numFmtId="3" fontId="5" fillId="2" borderId="1" xfId="9" applyNumberFormat="1" applyFont="1" applyFill="1" applyBorder="1" applyAlignment="1" applyProtection="1">
      <alignment horizontal="right" vertical="center"/>
      <protection hidden="1"/>
    </xf>
    <xf numFmtId="3" fontId="5" fillId="2" borderId="14" xfId="9" applyNumberFormat="1" applyFont="1" applyFill="1" applyBorder="1" applyAlignment="1" applyProtection="1">
      <alignment horizontal="right" vertical="center"/>
      <protection hidden="1"/>
    </xf>
    <xf numFmtId="0" fontId="4" fillId="2" borderId="13" xfId="8" applyFont="1" applyFill="1" applyBorder="1" applyAlignment="1" applyProtection="1">
      <alignment horizontal="left" vertical="center"/>
      <protection hidden="1"/>
    </xf>
    <xf numFmtId="3" fontId="4" fillId="2" borderId="1" xfId="9" applyNumberFormat="1" applyFont="1" applyFill="1" applyBorder="1" applyAlignment="1" applyProtection="1">
      <alignment horizontal="right" vertical="center"/>
      <protection hidden="1"/>
    </xf>
    <xf numFmtId="3" fontId="4" fillId="2" borderId="14" xfId="9" applyNumberFormat="1" applyFont="1" applyFill="1" applyBorder="1" applyAlignment="1" applyProtection="1">
      <alignment horizontal="right" vertical="center"/>
      <protection hidden="1"/>
    </xf>
    <xf numFmtId="0" fontId="21" fillId="3" borderId="0" xfId="0" applyFont="1" applyFill="1"/>
    <xf numFmtId="0" fontId="4" fillId="6" borderId="0" xfId="0" applyFont="1" applyFill="1" applyAlignment="1">
      <alignment horizontal="center"/>
    </xf>
    <xf numFmtId="3" fontId="5" fillId="6" borderId="1" xfId="9" applyNumberFormat="1" applyFont="1" applyFill="1" applyBorder="1" applyAlignment="1" applyProtection="1">
      <alignment horizontal="right" vertical="center"/>
      <protection hidden="1"/>
    </xf>
    <xf numFmtId="3" fontId="4" fillId="6" borderId="1" xfId="9" applyNumberFormat="1" applyFont="1" applyFill="1" applyBorder="1" applyAlignment="1" applyProtection="1">
      <alignment horizontal="right" vertical="center"/>
      <protection hidden="1"/>
    </xf>
    <xf numFmtId="0" fontId="5" fillId="6" borderId="14" xfId="8" applyFont="1" applyFill="1" applyBorder="1" applyProtection="1">
      <alignment horizontal="left" vertical="center"/>
      <protection hidden="1"/>
    </xf>
    <xf numFmtId="0" fontId="4" fillId="2" borderId="15" xfId="8" applyFont="1" applyFill="1" applyBorder="1" applyAlignment="1" applyProtection="1">
      <alignment horizontal="left" vertical="center"/>
      <protection hidden="1"/>
    </xf>
    <xf numFmtId="3" fontId="4" fillId="2" borderId="16" xfId="9" applyNumberFormat="1" applyFont="1" applyFill="1" applyBorder="1" applyAlignment="1" applyProtection="1">
      <alignment horizontal="right" vertical="center"/>
      <protection hidden="1"/>
    </xf>
    <xf numFmtId="3" fontId="4" fillId="2" borderId="17" xfId="9" applyNumberFormat="1" applyFont="1" applyFill="1" applyBorder="1" applyAlignment="1" applyProtection="1">
      <alignment horizontal="right" vertical="center"/>
      <protection hidden="1"/>
    </xf>
    <xf numFmtId="0" fontId="5" fillId="2" borderId="0" xfId="8" applyFont="1" applyFill="1" applyBorder="1" applyProtection="1">
      <alignment horizontal="left" vertical="center"/>
      <protection hidden="1"/>
    </xf>
    <xf numFmtId="0" fontId="4" fillId="2" borderId="18" xfId="8" applyFont="1" applyFill="1" applyBorder="1" applyAlignment="1" applyProtection="1">
      <alignment horizontal="left" vertical="center" wrapText="1"/>
      <protection hidden="1"/>
    </xf>
    <xf numFmtId="0" fontId="4" fillId="3" borderId="19" xfId="8" applyFont="1" applyFill="1" applyBorder="1" applyAlignment="1" applyProtection="1">
      <alignment horizontal="center" vertical="center"/>
      <protection locked="0"/>
    </xf>
    <xf numFmtId="0" fontId="18" fillId="3" borderId="19" xfId="5" applyFont="1" applyFill="1" applyBorder="1"/>
    <xf numFmtId="0" fontId="5" fillId="3" borderId="19" xfId="8" applyFont="1" applyFill="1" applyBorder="1" applyAlignment="1" applyProtection="1">
      <alignment horizontal="center" vertical="center"/>
      <protection locked="0"/>
    </xf>
    <xf numFmtId="9" fontId="5" fillId="3" borderId="19" xfId="8" applyNumberFormat="1" applyFont="1" applyFill="1" applyBorder="1" applyAlignment="1" applyProtection="1">
      <alignment horizontal="right" vertical="center"/>
      <protection locked="0"/>
    </xf>
    <xf numFmtId="3" fontId="5" fillId="3" borderId="19" xfId="8" applyNumberFormat="1" applyFont="1" applyFill="1" applyBorder="1" applyAlignment="1" applyProtection="1">
      <alignment horizontal="right" vertical="center"/>
      <protection locked="0"/>
    </xf>
    <xf numFmtId="3" fontId="5" fillId="3" borderId="19" xfId="8" applyNumberFormat="1" applyFont="1" applyFill="1" applyBorder="1" applyAlignment="1" applyProtection="1">
      <alignment horizontal="right" vertical="center"/>
      <protection hidden="1"/>
    </xf>
    <xf numFmtId="3" fontId="5" fillId="3" borderId="20" xfId="8" applyNumberFormat="1" applyFont="1" applyFill="1" applyBorder="1" applyProtection="1">
      <alignment horizontal="left" vertical="center"/>
      <protection hidden="1"/>
    </xf>
    <xf numFmtId="0" fontId="4" fillId="2" borderId="13" xfId="8" applyFont="1" applyFill="1" applyBorder="1" applyAlignment="1" applyProtection="1">
      <alignment horizontal="left" vertical="center" wrapText="1"/>
      <protection hidden="1"/>
    </xf>
    <xf numFmtId="9" fontId="4" fillId="3" borderId="1" xfId="8" applyNumberFormat="1" applyFont="1" applyFill="1" applyBorder="1" applyAlignment="1" applyProtection="1">
      <alignment horizontal="right" vertical="center"/>
      <protection hidden="1"/>
    </xf>
    <xf numFmtId="9" fontId="4" fillId="3" borderId="14" xfId="8" applyNumberFormat="1" applyFont="1" applyFill="1" applyBorder="1" applyAlignment="1" applyProtection="1">
      <alignment horizontal="right" vertical="center"/>
      <protection hidden="1"/>
    </xf>
    <xf numFmtId="0" fontId="4" fillId="2" borderId="15" xfId="8" applyFont="1" applyFill="1" applyBorder="1" applyAlignment="1" applyProtection="1">
      <alignment horizontal="left" vertical="center" wrapText="1"/>
      <protection hidden="1"/>
    </xf>
    <xf numFmtId="0" fontId="4" fillId="2" borderId="16" xfId="7" applyFont="1" applyFill="1" applyBorder="1" applyAlignment="1" applyProtection="1">
      <alignment horizontal="center" vertical="center"/>
      <protection hidden="1"/>
    </xf>
    <xf numFmtId="3" fontId="4" fillId="2" borderId="16" xfId="8" applyNumberFormat="1" applyFont="1" applyFill="1" applyBorder="1" applyAlignment="1" applyProtection="1">
      <alignment horizontal="center" vertical="center"/>
      <protection hidden="1"/>
    </xf>
    <xf numFmtId="3" fontId="4" fillId="2" borderId="16" xfId="8" applyNumberFormat="1" applyFont="1" applyFill="1" applyBorder="1" applyAlignment="1" applyProtection="1">
      <alignment horizontal="right" vertical="center"/>
      <protection hidden="1"/>
    </xf>
    <xf numFmtId="3" fontId="4" fillId="2" borderId="17" xfId="8" applyNumberFormat="1" applyFont="1" applyFill="1" applyBorder="1" applyProtection="1">
      <alignment horizontal="left" vertical="center"/>
      <protection hidden="1"/>
    </xf>
    <xf numFmtId="0" fontId="5" fillId="2" borderId="0" xfId="8" applyFont="1" applyFill="1" applyAlignment="1" applyProtection="1">
      <alignment horizontal="left" vertical="center"/>
      <protection hidden="1"/>
    </xf>
    <xf numFmtId="0" fontId="5" fillId="2" borderId="0" xfId="8" applyFont="1" applyFill="1" applyProtection="1">
      <alignment horizontal="left" vertical="center"/>
      <protection hidden="1"/>
    </xf>
    <xf numFmtId="0" fontId="4" fillId="2" borderId="18" xfId="8" applyFont="1" applyFill="1" applyBorder="1" applyAlignment="1" applyProtection="1">
      <alignment horizontal="left" vertical="center"/>
      <protection hidden="1"/>
    </xf>
    <xf numFmtId="3" fontId="5" fillId="3" borderId="20" xfId="8" applyNumberFormat="1" applyFont="1" applyFill="1" applyBorder="1" applyAlignment="1" applyProtection="1">
      <alignment horizontal="right" vertical="center"/>
      <protection hidden="1"/>
    </xf>
    <xf numFmtId="3" fontId="4" fillId="2" borderId="1" xfId="8" applyNumberFormat="1" applyFont="1" applyFill="1" applyBorder="1" applyAlignment="1" applyProtection="1">
      <alignment horizontal="right" vertical="center"/>
      <protection hidden="1"/>
    </xf>
    <xf numFmtId="3" fontId="4" fillId="2" borderId="14" xfId="8" applyNumberFormat="1" applyFont="1" applyFill="1" applyBorder="1" applyAlignment="1" applyProtection="1">
      <alignment horizontal="right" vertical="center"/>
      <protection hidden="1"/>
    </xf>
    <xf numFmtId="3" fontId="5" fillId="3" borderId="1" xfId="8" applyNumberFormat="1" applyFont="1" applyFill="1" applyBorder="1" applyAlignment="1" applyProtection="1">
      <alignment horizontal="right" vertical="center"/>
      <protection hidden="1"/>
    </xf>
    <xf numFmtId="3" fontId="4" fillId="2" borderId="17" xfId="8" applyNumberFormat="1" applyFont="1" applyFill="1" applyBorder="1" applyAlignment="1" applyProtection="1">
      <alignment horizontal="right" vertical="center"/>
      <protection hidden="1"/>
    </xf>
    <xf numFmtId="0" fontId="4" fillId="0" borderId="0" xfId="11" applyFont="1" applyFill="1"/>
    <xf numFmtId="0" fontId="5" fillId="2" borderId="0" xfId="0" applyFont="1" applyFill="1" applyAlignment="1">
      <alignment wrapText="1"/>
    </xf>
    <xf numFmtId="0" fontId="5" fillId="4" borderId="0" xfId="0" applyFont="1" applyFill="1" applyBorder="1" applyAlignment="1">
      <alignment vertical="center" wrapText="1"/>
    </xf>
    <xf numFmtId="0" fontId="5" fillId="4" borderId="0" xfId="0" applyFont="1" applyFill="1" applyBorder="1"/>
    <xf numFmtId="0" fontId="4" fillId="0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/>
    <xf numFmtId="0" fontId="5" fillId="4" borderId="0" xfId="0" applyFont="1" applyFill="1" applyAlignment="1">
      <alignment vertical="center" wrapText="1"/>
    </xf>
    <xf numFmtId="0" fontId="5" fillId="4" borderId="0" xfId="0" applyFont="1" applyFill="1"/>
    <xf numFmtId="0" fontId="5" fillId="2" borderId="0" xfId="0" applyFont="1" applyFill="1" applyBorder="1" applyAlignment="1">
      <alignment vertical="center"/>
    </xf>
    <xf numFmtId="0" fontId="26" fillId="5" borderId="0" xfId="13" applyFont="1" applyFill="1" applyAlignment="1">
      <alignment horizontal="left"/>
    </xf>
    <xf numFmtId="0" fontId="28" fillId="5" borderId="0" xfId="13" applyFont="1" applyFill="1" applyAlignment="1"/>
    <xf numFmtId="0" fontId="29" fillId="5" borderId="0" xfId="13" applyFont="1" applyFill="1" applyAlignment="1">
      <alignment horizontal="left"/>
    </xf>
    <xf numFmtId="0" fontId="30" fillId="5" borderId="0" xfId="13" applyFont="1" applyFill="1" applyAlignment="1">
      <alignment horizontal="right"/>
    </xf>
    <xf numFmtId="0" fontId="31" fillId="4" borderId="0" xfId="13" applyFont="1" applyFill="1" applyAlignment="1"/>
    <xf numFmtId="14" fontId="32" fillId="5" borderId="0" xfId="13" applyNumberFormat="1" applyFont="1" applyFill="1" applyAlignment="1">
      <alignment horizontal="left" vertical="center"/>
    </xf>
    <xf numFmtId="0" fontId="33" fillId="4" borderId="0" xfId="13" applyFont="1" applyFill="1" applyAlignment="1"/>
    <xf numFmtId="0" fontId="31" fillId="0" borderId="0" xfId="13" applyFont="1" applyFill="1" applyAlignment="1"/>
    <xf numFmtId="0" fontId="34" fillId="4" borderId="0" xfId="13" applyFont="1" applyFill="1" applyAlignment="1"/>
    <xf numFmtId="0" fontId="34" fillId="4" borderId="26" xfId="13" applyFont="1" applyFill="1" applyBorder="1" applyAlignment="1"/>
    <xf numFmtId="0" fontId="26" fillId="5" borderId="0" xfId="13" applyFont="1" applyFill="1" applyAlignment="1">
      <alignment vertical="center"/>
    </xf>
    <xf numFmtId="0" fontId="24" fillId="5" borderId="0" xfId="13" applyFont="1" applyFill="1" applyAlignment="1">
      <alignment vertical="center"/>
    </xf>
    <xf numFmtId="0" fontId="30" fillId="5" borderId="0" xfId="13" applyFont="1" applyFill="1" applyAlignment="1">
      <alignment horizontal="center"/>
    </xf>
    <xf numFmtId="0" fontId="35" fillId="5" borderId="0" xfId="13" applyFont="1" applyFill="1" applyAlignment="1"/>
    <xf numFmtId="0" fontId="30" fillId="5" borderId="0" xfId="13" applyFont="1" applyFill="1" applyAlignment="1"/>
    <xf numFmtId="0" fontId="36" fillId="5" borderId="47" xfId="13" applyFont="1" applyFill="1" applyBorder="1" applyAlignment="1">
      <alignment horizontal="center" vertical="center"/>
    </xf>
    <xf numFmtId="0" fontId="36" fillId="5" borderId="48" xfId="13" applyFont="1" applyFill="1" applyBorder="1" applyAlignment="1">
      <alignment horizontal="center" vertical="center" wrapText="1"/>
    </xf>
    <xf numFmtId="0" fontId="36" fillId="5" borderId="39" xfId="13" applyFont="1" applyFill="1" applyBorder="1" applyAlignment="1">
      <alignment horizontal="center" vertical="center" wrapText="1"/>
    </xf>
    <xf numFmtId="0" fontId="36" fillId="5" borderId="38" xfId="13" applyFont="1" applyFill="1" applyBorder="1" applyAlignment="1">
      <alignment horizontal="center" vertical="center" wrapText="1"/>
    </xf>
    <xf numFmtId="0" fontId="36" fillId="5" borderId="49" xfId="13" applyFont="1" applyFill="1" applyBorder="1" applyAlignment="1">
      <alignment horizontal="center" vertical="center" wrapText="1"/>
    </xf>
    <xf numFmtId="0" fontId="36" fillId="5" borderId="50" xfId="13" applyFont="1" applyFill="1" applyBorder="1" applyAlignment="1">
      <alignment horizontal="center" vertical="center" wrapText="1"/>
    </xf>
    <xf numFmtId="0" fontId="36" fillId="5" borderId="51" xfId="13" applyFont="1" applyFill="1" applyBorder="1" applyAlignment="1">
      <alignment horizontal="center" vertical="center" wrapText="1"/>
    </xf>
    <xf numFmtId="0" fontId="36" fillId="5" borderId="52" xfId="13" applyFont="1" applyFill="1" applyBorder="1" applyAlignment="1">
      <alignment horizontal="center" vertical="center" wrapText="1"/>
    </xf>
    <xf numFmtId="0" fontId="31" fillId="5" borderId="34" xfId="13" applyFont="1" applyFill="1" applyBorder="1" applyAlignment="1">
      <alignment horizontal="left" vertical="center"/>
    </xf>
    <xf numFmtId="165" fontId="31" fillId="0" borderId="28" xfId="13" applyNumberFormat="1" applyFont="1" applyFill="1" applyBorder="1" applyAlignment="1" applyProtection="1">
      <alignment horizontal="right" vertical="center"/>
      <protection locked="0"/>
    </xf>
    <xf numFmtId="165" fontId="31" fillId="0" borderId="29" xfId="13" applyNumberFormat="1" applyFont="1" applyFill="1" applyBorder="1" applyAlignment="1" applyProtection="1">
      <alignment horizontal="right" vertical="center"/>
      <protection locked="0"/>
    </xf>
    <xf numFmtId="165" fontId="31" fillId="5" borderId="53" xfId="13" applyNumberFormat="1" applyFont="1" applyFill="1" applyBorder="1" applyAlignment="1">
      <alignment horizontal="right" vertical="center"/>
    </xf>
    <xf numFmtId="165" fontId="31" fillId="0" borderId="54" xfId="13" applyNumberFormat="1" applyFont="1" applyFill="1" applyBorder="1" applyAlignment="1" applyProtection="1">
      <alignment horizontal="right" vertical="center"/>
      <protection locked="0"/>
    </xf>
    <xf numFmtId="165" fontId="31" fillId="0" borderId="55" xfId="13" applyNumberFormat="1" applyFont="1" applyFill="1" applyBorder="1" applyAlignment="1" applyProtection="1">
      <alignment horizontal="right" vertical="center"/>
      <protection locked="0"/>
    </xf>
    <xf numFmtId="165" fontId="31" fillId="5" borderId="56" xfId="13" applyNumberFormat="1" applyFont="1" applyFill="1" applyBorder="1" applyAlignment="1">
      <alignment horizontal="right" vertical="center"/>
    </xf>
    <xf numFmtId="165" fontId="31" fillId="0" borderId="35" xfId="13" applyNumberFormat="1" applyFont="1" applyFill="1" applyBorder="1" applyAlignment="1" applyProtection="1">
      <alignment horizontal="right" vertical="center"/>
      <protection locked="0"/>
    </xf>
    <xf numFmtId="165" fontId="31" fillId="0" borderId="26" xfId="13" applyNumberFormat="1" applyFont="1" applyFill="1" applyBorder="1" applyAlignment="1" applyProtection="1">
      <alignment horizontal="right" vertical="center"/>
      <protection locked="0"/>
    </xf>
    <xf numFmtId="165" fontId="31" fillId="5" borderId="23" xfId="13" applyNumberFormat="1" applyFont="1" applyFill="1" applyBorder="1" applyAlignment="1">
      <alignment horizontal="right" vertical="center"/>
    </xf>
    <xf numFmtId="165" fontId="31" fillId="5" borderId="36" xfId="13" applyNumberFormat="1" applyFont="1" applyFill="1" applyBorder="1" applyAlignment="1">
      <alignment horizontal="right" vertical="center"/>
    </xf>
    <xf numFmtId="0" fontId="31" fillId="5" borderId="57" xfId="13" applyFont="1" applyFill="1" applyBorder="1" applyAlignment="1">
      <alignment horizontal="left" vertical="center"/>
    </xf>
    <xf numFmtId="165" fontId="31" fillId="0" borderId="41" xfId="13" applyNumberFormat="1" applyFont="1" applyFill="1" applyBorder="1" applyAlignment="1" applyProtection="1">
      <alignment horizontal="right" vertical="center"/>
      <protection locked="0"/>
    </xf>
    <xf numFmtId="165" fontId="31" fillId="0" borderId="42" xfId="13" applyNumberFormat="1" applyFont="1" applyFill="1" applyBorder="1" applyAlignment="1" applyProtection="1">
      <alignment horizontal="right" vertical="center"/>
      <protection locked="0"/>
    </xf>
    <xf numFmtId="165" fontId="31" fillId="5" borderId="58" xfId="13" applyNumberFormat="1" applyFont="1" applyFill="1" applyBorder="1" applyAlignment="1">
      <alignment horizontal="right" vertical="center"/>
    </xf>
    <xf numFmtId="165" fontId="31" fillId="0" borderId="59" xfId="13" applyNumberFormat="1" applyFont="1" applyFill="1" applyBorder="1" applyAlignment="1" applyProtection="1">
      <alignment horizontal="right" vertical="center"/>
      <protection locked="0"/>
    </xf>
    <xf numFmtId="165" fontId="31" fillId="0" borderId="37" xfId="13" applyNumberFormat="1" applyFont="1" applyFill="1" applyBorder="1" applyAlignment="1" applyProtection="1">
      <alignment horizontal="right" vertical="center"/>
      <protection locked="0"/>
    </xf>
    <xf numFmtId="165" fontId="31" fillId="5" borderId="60" xfId="13" applyNumberFormat="1" applyFont="1" applyFill="1" applyBorder="1" applyAlignment="1">
      <alignment horizontal="right" vertical="center"/>
    </xf>
    <xf numFmtId="0" fontId="36" fillId="5" borderId="61" xfId="13" applyFont="1" applyFill="1" applyBorder="1" applyAlignment="1">
      <alignment horizontal="left" vertical="center"/>
    </xf>
    <xf numFmtId="165" fontId="36" fillId="5" borderId="62" xfId="13" applyNumberFormat="1" applyFont="1" applyFill="1" applyBorder="1" applyAlignment="1">
      <alignment horizontal="right" vertical="center"/>
    </xf>
    <xf numFmtId="165" fontId="36" fillId="5" borderId="45" xfId="13" applyNumberFormat="1" applyFont="1" applyFill="1" applyBorder="1" applyAlignment="1">
      <alignment horizontal="right" vertical="center"/>
    </xf>
    <xf numFmtId="165" fontId="36" fillId="5" borderId="63" xfId="13" applyNumberFormat="1" applyFont="1" applyFill="1" applyBorder="1" applyAlignment="1">
      <alignment horizontal="right" vertical="center"/>
    </xf>
    <xf numFmtId="165" fontId="36" fillId="5" borderId="49" xfId="13" applyNumberFormat="1" applyFont="1" applyFill="1" applyBorder="1" applyAlignment="1">
      <alignment horizontal="right" vertical="center"/>
    </xf>
    <xf numFmtId="165" fontId="36" fillId="5" borderId="50" xfId="13" applyNumberFormat="1" applyFont="1" applyFill="1" applyBorder="1" applyAlignment="1">
      <alignment horizontal="right" vertical="center"/>
    </xf>
    <xf numFmtId="165" fontId="36" fillId="5" borderId="52" xfId="13" applyNumberFormat="1" applyFont="1" applyFill="1" applyBorder="1" applyAlignment="1">
      <alignment horizontal="right" vertical="center"/>
    </xf>
    <xf numFmtId="0" fontId="31" fillId="5" borderId="64" xfId="13" applyFont="1" applyFill="1" applyBorder="1" applyAlignment="1">
      <alignment horizontal="left" vertical="center"/>
    </xf>
    <xf numFmtId="165" fontId="31" fillId="5" borderId="25" xfId="13" applyNumberFormat="1" applyFont="1" applyFill="1" applyBorder="1" applyAlignment="1">
      <alignment horizontal="right" vertical="center"/>
    </xf>
    <xf numFmtId="165" fontId="31" fillId="5" borderId="55" xfId="13" applyNumberFormat="1" applyFont="1" applyFill="1" applyBorder="1" applyAlignment="1">
      <alignment horizontal="right" vertical="center"/>
    </xf>
    <xf numFmtId="165" fontId="31" fillId="5" borderId="65" xfId="13" applyNumberFormat="1" applyFont="1" applyFill="1" applyBorder="1" applyAlignment="1">
      <alignment horizontal="right" vertical="center"/>
    </xf>
    <xf numFmtId="165" fontId="31" fillId="5" borderId="26" xfId="13" applyNumberFormat="1" applyFont="1" applyFill="1" applyBorder="1" applyAlignment="1">
      <alignment horizontal="right" vertical="center"/>
    </xf>
    <xf numFmtId="165" fontId="31" fillId="5" borderId="37" xfId="13" applyNumberFormat="1" applyFont="1" applyFill="1" applyBorder="1" applyAlignment="1">
      <alignment horizontal="right" vertical="center"/>
    </xf>
    <xf numFmtId="0" fontId="36" fillId="5" borderId="66" xfId="13" applyFont="1" applyFill="1" applyBorder="1" applyAlignment="1">
      <alignment vertical="center"/>
    </xf>
    <xf numFmtId="165" fontId="36" fillId="5" borderId="62" xfId="13" applyNumberFormat="1" applyFont="1" applyFill="1" applyBorder="1" applyAlignment="1">
      <alignment vertical="center"/>
    </xf>
    <xf numFmtId="165" fontId="36" fillId="5" borderId="45" xfId="13" applyNumberFormat="1" applyFont="1" applyFill="1" applyBorder="1" applyAlignment="1">
      <alignment vertical="center"/>
    </xf>
    <xf numFmtId="165" fontId="36" fillId="5" borderId="46" xfId="13" applyNumberFormat="1" applyFont="1" applyFill="1" applyBorder="1" applyAlignment="1">
      <alignment vertical="center"/>
    </xf>
    <xf numFmtId="165" fontId="36" fillId="5" borderId="49" xfId="13" applyNumberFormat="1" applyFont="1" applyFill="1" applyBorder="1" applyAlignment="1">
      <alignment vertical="center"/>
    </xf>
    <xf numFmtId="165" fontId="36" fillId="5" borderId="50" xfId="13" applyNumberFormat="1" applyFont="1" applyFill="1" applyBorder="1" applyAlignment="1">
      <alignment vertical="center"/>
    </xf>
    <xf numFmtId="165" fontId="36" fillId="5" borderId="52" xfId="13" applyNumberFormat="1" applyFont="1" applyFill="1" applyBorder="1" applyAlignment="1">
      <alignment vertical="center"/>
    </xf>
    <xf numFmtId="0" fontId="36" fillId="5" borderId="0" xfId="13" applyFont="1" applyFill="1" applyBorder="1" applyAlignment="1">
      <alignment vertical="center"/>
    </xf>
    <xf numFmtId="3" fontId="36" fillId="5" borderId="0" xfId="13" applyNumberFormat="1" applyFont="1" applyFill="1" applyBorder="1" applyAlignment="1">
      <alignment vertical="center"/>
    </xf>
    <xf numFmtId="165" fontId="36" fillId="5" borderId="48" xfId="13" applyNumberFormat="1" applyFont="1" applyFill="1" applyBorder="1" applyAlignment="1">
      <alignment horizontal="center" vertical="center" wrapText="1"/>
    </xf>
    <xf numFmtId="165" fontId="36" fillId="5" borderId="39" xfId="13" applyNumberFormat="1" applyFont="1" applyFill="1" applyBorder="1" applyAlignment="1">
      <alignment horizontal="center" vertical="center" wrapText="1"/>
    </xf>
    <xf numFmtId="165" fontId="36" fillId="5" borderId="38" xfId="13" applyNumberFormat="1" applyFont="1" applyFill="1" applyBorder="1" applyAlignment="1">
      <alignment horizontal="center" vertical="center" wrapText="1"/>
    </xf>
    <xf numFmtId="165" fontId="36" fillId="5" borderId="49" xfId="13" applyNumberFormat="1" applyFont="1" applyFill="1" applyBorder="1" applyAlignment="1">
      <alignment horizontal="center" vertical="center" wrapText="1"/>
    </xf>
    <xf numFmtId="165" fontId="36" fillId="5" borderId="50" xfId="13" applyNumberFormat="1" applyFont="1" applyFill="1" applyBorder="1" applyAlignment="1">
      <alignment horizontal="center" vertical="center" wrapText="1"/>
    </xf>
    <xf numFmtId="165" fontId="36" fillId="5" borderId="51" xfId="13" applyNumberFormat="1" applyFont="1" applyFill="1" applyBorder="1" applyAlignment="1">
      <alignment horizontal="center" vertical="center" wrapText="1"/>
    </xf>
    <xf numFmtId="165" fontId="36" fillId="5" borderId="52" xfId="13" applyNumberFormat="1" applyFont="1" applyFill="1" applyBorder="1" applyAlignment="1">
      <alignment horizontal="center" vertical="center" wrapText="1"/>
    </xf>
    <xf numFmtId="0" fontId="36" fillId="5" borderId="70" xfId="13" applyFont="1" applyFill="1" applyBorder="1" applyAlignment="1">
      <alignment horizontal="center" vertical="center" wrapText="1"/>
    </xf>
    <xf numFmtId="0" fontId="33" fillId="4" borderId="0" xfId="13" applyFont="1" applyFill="1" applyAlignment="1">
      <alignment horizontal="center"/>
    </xf>
    <xf numFmtId="165" fontId="31" fillId="4" borderId="28" xfId="13" applyNumberFormat="1" applyFont="1" applyFill="1" applyBorder="1" applyAlignment="1" applyProtection="1">
      <alignment horizontal="right" vertical="center"/>
      <protection locked="0"/>
    </xf>
    <xf numFmtId="165" fontId="31" fillId="4" borderId="29" xfId="13" applyNumberFormat="1" applyFont="1" applyFill="1" applyBorder="1" applyAlignment="1" applyProtection="1">
      <alignment horizontal="right" vertical="center"/>
      <protection locked="0"/>
    </xf>
    <xf numFmtId="165" fontId="31" fillId="4" borderId="54" xfId="13" applyNumberFormat="1" applyFont="1" applyFill="1" applyBorder="1" applyAlignment="1" applyProtection="1">
      <alignment horizontal="right" vertical="center"/>
      <protection locked="0"/>
    </xf>
    <xf numFmtId="165" fontId="31" fillId="4" borderId="55" xfId="13" applyNumberFormat="1" applyFont="1" applyFill="1" applyBorder="1" applyAlignment="1" applyProtection="1">
      <alignment horizontal="right" vertical="center"/>
      <protection locked="0"/>
    </xf>
    <xf numFmtId="165" fontId="31" fillId="0" borderId="56" xfId="13" applyNumberFormat="1" applyFont="1" applyFill="1" applyBorder="1" applyAlignment="1">
      <alignment horizontal="right" vertical="center"/>
    </xf>
    <xf numFmtId="3" fontId="31" fillId="4" borderId="71" xfId="13" applyNumberFormat="1" applyFont="1" applyFill="1" applyBorder="1" applyAlignment="1">
      <alignment horizontal="right" vertical="center"/>
    </xf>
    <xf numFmtId="0" fontId="37" fillId="4" borderId="0" xfId="13" applyFont="1" applyFill="1" applyAlignment="1">
      <alignment horizontal="center"/>
    </xf>
    <xf numFmtId="165" fontId="31" fillId="4" borderId="35" xfId="13" applyNumberFormat="1" applyFont="1" applyFill="1" applyBorder="1" applyAlignment="1" applyProtection="1">
      <alignment horizontal="right" vertical="center"/>
      <protection locked="0"/>
    </xf>
    <xf numFmtId="165" fontId="31" fillId="4" borderId="26" xfId="13" applyNumberFormat="1" applyFont="1" applyFill="1" applyBorder="1" applyAlignment="1" applyProtection="1">
      <alignment horizontal="right" vertical="center"/>
      <protection locked="0"/>
    </xf>
    <xf numFmtId="3" fontId="31" fillId="4" borderId="68" xfId="13" applyNumberFormat="1" applyFont="1" applyFill="1" applyBorder="1" applyAlignment="1">
      <alignment horizontal="right" vertical="center"/>
    </xf>
    <xf numFmtId="0" fontId="31" fillId="5" borderId="47" xfId="13" applyFont="1" applyFill="1" applyBorder="1" applyAlignment="1">
      <alignment horizontal="left" vertical="center"/>
    </xf>
    <xf numFmtId="0" fontId="31" fillId="4" borderId="68" xfId="13" applyFont="1" applyFill="1" applyBorder="1" applyAlignment="1">
      <alignment horizontal="right" vertical="center"/>
    </xf>
    <xf numFmtId="165" fontId="31" fillId="4" borderId="41" xfId="13" applyNumberFormat="1" applyFont="1" applyFill="1" applyBorder="1" applyAlignment="1" applyProtection="1">
      <alignment horizontal="right" vertical="center"/>
      <protection locked="0"/>
    </xf>
    <xf numFmtId="165" fontId="31" fillId="4" borderId="42" xfId="13" applyNumberFormat="1" applyFont="1" applyFill="1" applyBorder="1" applyAlignment="1" applyProtection="1">
      <alignment horizontal="right" vertical="center"/>
      <protection locked="0"/>
    </xf>
    <xf numFmtId="165" fontId="31" fillId="4" borderId="59" xfId="13" applyNumberFormat="1" applyFont="1" applyFill="1" applyBorder="1" applyAlignment="1" applyProtection="1">
      <alignment horizontal="right" vertical="center"/>
      <protection locked="0"/>
    </xf>
    <xf numFmtId="165" fontId="31" fillId="4" borderId="37" xfId="13" applyNumberFormat="1" applyFont="1" applyFill="1" applyBorder="1" applyAlignment="1" applyProtection="1">
      <alignment horizontal="right" vertical="center"/>
      <protection locked="0"/>
    </xf>
    <xf numFmtId="165" fontId="31" fillId="7" borderId="56" xfId="13" applyNumberFormat="1" applyFont="1" applyFill="1" applyBorder="1" applyAlignment="1">
      <alignment horizontal="right" vertical="center"/>
    </xf>
    <xf numFmtId="3" fontId="31" fillId="4" borderId="72" xfId="13" applyNumberFormat="1" applyFont="1" applyFill="1" applyBorder="1" applyAlignment="1">
      <alignment horizontal="right" vertical="center"/>
    </xf>
    <xf numFmtId="3" fontId="31" fillId="4" borderId="69" xfId="13" applyNumberFormat="1" applyFont="1" applyFill="1" applyBorder="1" applyAlignment="1">
      <alignment horizontal="right" vertical="center"/>
    </xf>
    <xf numFmtId="0" fontId="31" fillId="5" borderId="0" xfId="13" applyFont="1" applyFill="1" applyAlignment="1">
      <alignment vertical="center"/>
    </xf>
    <xf numFmtId="3" fontId="31" fillId="5" borderId="0" xfId="13" applyNumberFormat="1" applyFont="1" applyFill="1" applyAlignment="1">
      <alignment vertical="center"/>
    </xf>
    <xf numFmtId="0" fontId="30" fillId="0" borderId="0" xfId="13" applyFont="1" applyFill="1" applyAlignment="1">
      <alignment horizontal="left"/>
    </xf>
    <xf numFmtId="0" fontId="34" fillId="0" borderId="0" xfId="13" applyFont="1" applyFill="1" applyAlignment="1"/>
    <xf numFmtId="14" fontId="28" fillId="4" borderId="0" xfId="13" applyNumberFormat="1" applyFont="1" applyFill="1" applyAlignment="1">
      <alignment horizontal="left"/>
    </xf>
    <xf numFmtId="0" fontId="30" fillId="0" borderId="0" xfId="13" applyFont="1" applyFill="1" applyAlignment="1">
      <alignment horizontal="left" vertical="center"/>
    </xf>
    <xf numFmtId="165" fontId="25" fillId="0" borderId="0" xfId="16" applyFont="1" applyAlignment="1"/>
    <xf numFmtId="165" fontId="25" fillId="5" borderId="0" xfId="16" applyFont="1" applyFill="1" applyAlignment="1">
      <alignment horizontal="center" vertical="top" wrapText="1"/>
    </xf>
    <xf numFmtId="165" fontId="39" fillId="0" borderId="0" xfId="16" applyFont="1" applyAlignment="1"/>
    <xf numFmtId="165" fontId="2" fillId="0" borderId="0" xfId="16">
      <alignment horizontal="left" vertical="top" wrapText="1"/>
    </xf>
    <xf numFmtId="165" fontId="40" fillId="4" borderId="0" xfId="16" applyFont="1" applyFill="1" applyAlignment="1"/>
    <xf numFmtId="165" fontId="40" fillId="4" borderId="0" xfId="17" applyNumberFormat="1" applyFont="1" applyFill="1"/>
    <xf numFmtId="0" fontId="40" fillId="4" borderId="0" xfId="17" applyFont="1" applyFill="1"/>
    <xf numFmtId="165" fontId="25" fillId="5" borderId="0" xfId="16" applyFont="1" applyFill="1" applyAlignment="1">
      <alignment horizontal="right"/>
    </xf>
    <xf numFmtId="165" fontId="14" fillId="5" borderId="0" xfId="16" applyFont="1" applyFill="1" applyAlignment="1">
      <alignment horizontal="center"/>
    </xf>
    <xf numFmtId="14" fontId="14" fillId="0" borderId="0" xfId="16" applyNumberFormat="1" applyFont="1" applyAlignment="1">
      <alignment horizontal="center" vertical="top" wrapText="1"/>
    </xf>
    <xf numFmtId="165" fontId="21" fillId="4" borderId="0" xfId="16" applyFont="1" applyFill="1" applyAlignment="1"/>
    <xf numFmtId="165" fontId="14" fillId="4" borderId="0" xfId="16" applyFont="1" applyFill="1" applyAlignment="1"/>
    <xf numFmtId="165" fontId="21" fillId="5" borderId="2" xfId="16" applyFont="1" applyFill="1" applyBorder="1" applyAlignment="1">
      <alignment horizontal="left" vertical="top"/>
    </xf>
    <xf numFmtId="167" fontId="21" fillId="0" borderId="2" xfId="16" applyNumberFormat="1" applyFont="1" applyBorder="1">
      <alignment horizontal="left" vertical="top" wrapText="1"/>
    </xf>
    <xf numFmtId="165" fontId="21" fillId="5" borderId="2" xfId="16" applyFont="1" applyFill="1" applyBorder="1" applyAlignment="1">
      <alignment horizontal="center" vertical="top"/>
    </xf>
    <xf numFmtId="165" fontId="40" fillId="0" borderId="0" xfId="16" applyFont="1" applyAlignment="1"/>
    <xf numFmtId="165" fontId="2" fillId="4" borderId="73" xfId="16" applyFill="1" applyBorder="1" applyAlignment="1" applyProtection="1">
      <alignment horizontal="center"/>
      <protection locked="0" hidden="1"/>
    </xf>
    <xf numFmtId="165" fontId="40" fillId="4" borderId="0" xfId="16" applyFont="1" applyFill="1" applyAlignment="1">
      <alignment horizontal="left"/>
    </xf>
    <xf numFmtId="165" fontId="40" fillId="4" borderId="2" xfId="16" applyFont="1" applyFill="1" applyBorder="1" applyAlignment="1">
      <alignment horizontal="center"/>
    </xf>
    <xf numFmtId="167" fontId="14" fillId="0" borderId="2" xfId="16" applyNumberFormat="1" applyFont="1" applyBorder="1" applyAlignment="1">
      <alignment horizontal="right"/>
    </xf>
    <xf numFmtId="165" fontId="14" fillId="0" borderId="0" xfId="16" applyFont="1" applyAlignment="1">
      <alignment horizontal="left"/>
    </xf>
    <xf numFmtId="165" fontId="14" fillId="0" borderId="0" xfId="16" applyFont="1" applyAlignment="1"/>
    <xf numFmtId="165" fontId="21" fillId="0" borderId="2" xfId="16" applyFont="1" applyBorder="1" applyAlignment="1">
      <alignment horizontal="left" vertical="top"/>
    </xf>
    <xf numFmtId="167" fontId="14" fillId="0" borderId="0" xfId="16" applyNumberFormat="1" applyFont="1" applyAlignment="1">
      <alignment horizontal="center"/>
    </xf>
    <xf numFmtId="165" fontId="21" fillId="5" borderId="0" xfId="16" applyFont="1" applyFill="1" applyAlignment="1">
      <alignment horizontal="left"/>
    </xf>
    <xf numFmtId="165" fontId="21" fillId="0" borderId="0" xfId="16" applyFont="1" applyAlignment="1">
      <alignment horizontal="left"/>
    </xf>
    <xf numFmtId="167" fontId="14" fillId="0" borderId="0" xfId="16" applyNumberFormat="1" applyFont="1" applyAlignment="1">
      <alignment horizontal="center" wrapText="1"/>
    </xf>
    <xf numFmtId="165" fontId="21" fillId="5" borderId="0" xfId="16" applyFont="1" applyFill="1" applyAlignment="1">
      <alignment horizontal="left" vertical="center"/>
    </xf>
    <xf numFmtId="165" fontId="14" fillId="5" borderId="0" xfId="16" applyFont="1" applyFill="1" applyAlignment="1">
      <alignment vertical="top"/>
    </xf>
    <xf numFmtId="165" fontId="42" fillId="0" borderId="0" xfId="16" applyFont="1" applyAlignment="1">
      <alignment vertical="top" wrapText="1"/>
    </xf>
    <xf numFmtId="165" fontId="21" fillId="0" borderId="0" xfId="16" applyFont="1" applyAlignment="1"/>
    <xf numFmtId="165" fontId="2" fillId="5" borderId="0" xfId="16" applyFill="1" applyAlignment="1">
      <alignment wrapText="1"/>
    </xf>
    <xf numFmtId="165" fontId="14" fillId="5" borderId="2" xfId="16" applyFont="1" applyFill="1" applyBorder="1" applyAlignment="1">
      <alignment horizontal="center" vertical="top" wrapText="1"/>
    </xf>
    <xf numFmtId="165" fontId="43" fillId="0" borderId="0" xfId="16" applyFont="1" applyAlignment="1">
      <alignment horizontal="justify" vertical="top"/>
    </xf>
    <xf numFmtId="165" fontId="43" fillId="4" borderId="0" xfId="16" applyFont="1" applyFill="1" applyAlignment="1">
      <alignment horizontal="justify" vertical="top" wrapText="1"/>
    </xf>
    <xf numFmtId="165" fontId="14" fillId="8" borderId="2" xfId="16" applyFont="1" applyFill="1" applyBorder="1" applyAlignment="1">
      <alignment horizontal="center" vertical="center"/>
    </xf>
    <xf numFmtId="165" fontId="21" fillId="0" borderId="0" xfId="16" applyFont="1" applyAlignment="1">
      <alignment horizontal="left" vertical="center"/>
    </xf>
    <xf numFmtId="165" fontId="2" fillId="5" borderId="0" xfId="16" applyFill="1" applyAlignment="1">
      <alignment vertical="center" wrapText="1"/>
    </xf>
    <xf numFmtId="167" fontId="44" fillId="0" borderId="0" xfId="16" applyNumberFormat="1" applyFont="1" applyAlignment="1">
      <alignment horizontal="left" vertical="top"/>
    </xf>
    <xf numFmtId="165" fontId="2" fillId="5" borderId="0" xfId="16" applyFill="1" applyAlignment="1">
      <alignment vertical="center"/>
    </xf>
    <xf numFmtId="165" fontId="40" fillId="5" borderId="2" xfId="16" applyFont="1" applyFill="1" applyBorder="1" applyAlignment="1">
      <alignment vertical="top" wrapText="1"/>
    </xf>
    <xf numFmtId="165" fontId="40" fillId="5" borderId="2" xfId="16" applyFont="1" applyFill="1" applyBorder="1">
      <alignment horizontal="left" vertical="top" wrapText="1"/>
    </xf>
    <xf numFmtId="165" fontId="2" fillId="4" borderId="0" xfId="16" applyFill="1" applyAlignment="1"/>
    <xf numFmtId="0" fontId="2" fillId="4" borderId="0" xfId="17" applyFill="1"/>
    <xf numFmtId="165" fontId="40" fillId="4" borderId="0" xfId="16" applyFont="1" applyFill="1" applyAlignment="1">
      <alignment vertical="top" wrapText="1"/>
    </xf>
    <xf numFmtId="165" fontId="40" fillId="4" borderId="74" xfId="16" applyFont="1" applyFill="1" applyBorder="1" applyAlignment="1">
      <alignment horizontal="center"/>
    </xf>
    <xf numFmtId="14" fontId="21" fillId="4" borderId="2" xfId="16" applyNumberFormat="1" applyFont="1" applyFill="1" applyBorder="1" applyAlignment="1">
      <alignment horizontal="left"/>
    </xf>
    <xf numFmtId="14" fontId="41" fillId="4" borderId="2" xfId="16" applyNumberFormat="1" applyFont="1" applyFill="1" applyBorder="1" applyAlignment="1">
      <alignment horizontal="left"/>
    </xf>
    <xf numFmtId="167" fontId="14" fillId="0" borderId="21" xfId="16" applyNumberFormat="1" applyFont="1" applyBorder="1" applyAlignment="1">
      <alignment horizontal="center"/>
    </xf>
    <xf numFmtId="167" fontId="14" fillId="0" borderId="22" xfId="16" applyNumberFormat="1" applyFont="1" applyBorder="1" applyAlignment="1">
      <alignment horizontal="center"/>
    </xf>
    <xf numFmtId="0" fontId="36" fillId="5" borderId="27" xfId="13" applyFont="1" applyFill="1" applyBorder="1" applyAlignment="1">
      <alignment horizontal="center" vertical="center"/>
    </xf>
    <xf numFmtId="0" fontId="36" fillId="5" borderId="34" xfId="13" applyFont="1" applyFill="1" applyBorder="1" applyAlignment="1">
      <alignment horizontal="center" vertical="center"/>
    </xf>
    <xf numFmtId="0" fontId="36" fillId="5" borderId="40" xfId="13" applyFont="1" applyFill="1" applyBorder="1" applyAlignment="1">
      <alignment horizontal="center" vertical="center"/>
    </xf>
    <xf numFmtId="0" fontId="36" fillId="5" borderId="28" xfId="13" applyFont="1" applyFill="1" applyBorder="1" applyAlignment="1">
      <alignment horizontal="center"/>
    </xf>
    <xf numFmtId="0" fontId="36" fillId="5" borderId="29" xfId="13" applyFont="1" applyFill="1" applyBorder="1" applyAlignment="1">
      <alignment horizontal="center"/>
    </xf>
    <xf numFmtId="0" fontId="36" fillId="5" borderId="30" xfId="13" applyFont="1" applyFill="1" applyBorder="1" applyAlignment="1">
      <alignment horizontal="center"/>
    </xf>
    <xf numFmtId="0" fontId="36" fillId="5" borderId="27" xfId="13" applyFont="1" applyFill="1" applyBorder="1" applyAlignment="1">
      <alignment horizontal="center"/>
    </xf>
    <xf numFmtId="0" fontId="36" fillId="5" borderId="31" xfId="13" applyFont="1" applyFill="1" applyBorder="1" applyAlignment="1">
      <alignment horizontal="center"/>
    </xf>
    <xf numFmtId="0" fontId="36" fillId="5" borderId="32" xfId="13" applyFont="1" applyFill="1" applyBorder="1" applyAlignment="1">
      <alignment horizontal="center"/>
    </xf>
    <xf numFmtId="0" fontId="36" fillId="5" borderId="37" xfId="13" applyFont="1" applyFill="1" applyBorder="1" applyAlignment="1">
      <alignment horizontal="center" vertical="center" wrapText="1"/>
    </xf>
    <xf numFmtId="0" fontId="36" fillId="5" borderId="39" xfId="13" applyFont="1" applyFill="1" applyBorder="1" applyAlignment="1">
      <alignment horizontal="center" vertical="center" wrapText="1"/>
    </xf>
    <xf numFmtId="0" fontId="36" fillId="5" borderId="45" xfId="13" applyFont="1" applyFill="1" applyBorder="1" applyAlignment="1">
      <alignment horizontal="center" vertical="center" wrapText="1"/>
    </xf>
    <xf numFmtId="0" fontId="36" fillId="5" borderId="33" xfId="13" applyFont="1" applyFill="1" applyBorder="1" applyAlignment="1">
      <alignment horizontal="center" vertical="center" wrapText="1"/>
    </xf>
    <xf numFmtId="0" fontId="36" fillId="5" borderId="38" xfId="13" applyFont="1" applyFill="1" applyBorder="1" applyAlignment="1">
      <alignment horizontal="center" vertical="center" wrapText="1"/>
    </xf>
    <xf numFmtId="0" fontId="36" fillId="5" borderId="46" xfId="13" applyFont="1" applyFill="1" applyBorder="1" applyAlignment="1">
      <alignment horizontal="center" vertical="center" wrapText="1"/>
    </xf>
    <xf numFmtId="0" fontId="36" fillId="5" borderId="35" xfId="13" applyFont="1" applyFill="1" applyBorder="1" applyAlignment="1">
      <alignment horizontal="center" vertical="center" wrapText="1"/>
    </xf>
    <xf numFmtId="0" fontId="36" fillId="5" borderId="41" xfId="13" applyFont="1" applyFill="1" applyBorder="1" applyAlignment="1">
      <alignment horizontal="center" vertical="center" wrapText="1"/>
    </xf>
    <xf numFmtId="0" fontId="36" fillId="5" borderId="26" xfId="13" applyFont="1" applyFill="1" applyBorder="1" applyAlignment="1">
      <alignment horizontal="center" vertical="center" wrapText="1"/>
    </xf>
    <xf numFmtId="0" fontId="36" fillId="5" borderId="42" xfId="13" applyFont="1" applyFill="1" applyBorder="1" applyAlignment="1">
      <alignment horizontal="center" vertical="center" wrapText="1"/>
    </xf>
    <xf numFmtId="0" fontId="36" fillId="5" borderId="36" xfId="13" applyFont="1" applyFill="1" applyBorder="1" applyAlignment="1">
      <alignment horizontal="center" vertical="center" wrapText="1"/>
    </xf>
    <xf numFmtId="0" fontId="36" fillId="5" borderId="43" xfId="13" applyFont="1" applyFill="1" applyBorder="1" applyAlignment="1">
      <alignment horizontal="center" vertical="center" wrapText="1"/>
    </xf>
    <xf numFmtId="0" fontId="36" fillId="5" borderId="24" xfId="13" applyFont="1" applyFill="1" applyBorder="1" applyAlignment="1">
      <alignment horizontal="center" vertical="center" wrapText="1"/>
    </xf>
    <xf numFmtId="0" fontId="36" fillId="5" borderId="44" xfId="13" applyFont="1" applyFill="1" applyBorder="1" applyAlignment="1">
      <alignment horizontal="center" vertical="center" wrapText="1"/>
    </xf>
    <xf numFmtId="0" fontId="36" fillId="5" borderId="30" xfId="13" applyFont="1" applyFill="1" applyBorder="1" applyAlignment="1">
      <alignment horizontal="center" vertical="center" wrapText="1"/>
    </xf>
    <xf numFmtId="0" fontId="36" fillId="5" borderId="67" xfId="13" applyFont="1" applyFill="1" applyBorder="1" applyAlignment="1">
      <alignment horizontal="center" vertical="center" wrapText="1"/>
    </xf>
    <xf numFmtId="0" fontId="36" fillId="5" borderId="68" xfId="13" applyFont="1" applyFill="1" applyBorder="1" applyAlignment="1">
      <alignment horizontal="center" vertical="center" wrapText="1"/>
    </xf>
    <xf numFmtId="0" fontId="36" fillId="5" borderId="69" xfId="13" applyFont="1" applyFill="1" applyBorder="1" applyAlignment="1">
      <alignment horizontal="center" vertical="center" wrapText="1"/>
    </xf>
    <xf numFmtId="165" fontId="14" fillId="0" borderId="2" xfId="16" applyFont="1" applyBorder="1" applyAlignment="1">
      <alignment horizontal="right"/>
    </xf>
  </cellXfs>
  <cellStyles count="18">
    <cellStyle name="Ezres_2001Immat_tárgyi_eszk" xfId="9" xr:uid="{00000000-0005-0000-0000-000000000000}"/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3" xfId="17" xr:uid="{04BDADFD-09C5-472A-99F2-FDB51B99C93E}"/>
    <cellStyle name="Normál 2 5" xfId="10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12" xr:uid="{00000000-0005-0000-0000-000008000000}"/>
    <cellStyle name="Normál 5" xfId="3" xr:uid="{00000000-0005-0000-0000-000009000000}"/>
    <cellStyle name="Normál 6" xfId="13" xr:uid="{3233D0CE-E668-40B7-B848-BC5A8790B404}"/>
    <cellStyle name="Normál 7" xfId="14" xr:uid="{09C42FCE-6EF4-4CC3-8953-383B495DC578}"/>
    <cellStyle name="Normál 8" xfId="15" xr:uid="{CD030F7D-169E-4A3E-B2E7-684D1B3DBAB7}"/>
    <cellStyle name="Normál 9" xfId="16" xr:uid="{7A05321C-C205-49EA-8323-F754EFE3B673}"/>
    <cellStyle name="Normál_Dunacargo - forgalmi - A 2004-2005-05-25" xfId="7" xr:uid="{00000000-0005-0000-0000-00000A000000}"/>
    <cellStyle name="Normál_Munka1" xfId="11" xr:uid="{00000000-0005-0000-0000-00000B000000}"/>
    <cellStyle name="Normál_MUNKALAP" xfId="8" xr:uid="{00000000-0005-0000-0000-00000C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B684-9F03-42ED-8635-73E6F09431C8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195" customWidth="1"/>
    <col min="2" max="2" width="70" style="235" customWidth="1"/>
    <col min="3" max="6" width="13.5" style="195" customWidth="1"/>
    <col min="7" max="7" width="11.375" style="195" customWidth="1"/>
    <col min="8" max="8" width="9" style="195" customWidth="1"/>
    <col min="9" max="9" width="11.5" style="195" bestFit="1" customWidth="1"/>
    <col min="10" max="13" width="9" style="195" customWidth="1"/>
    <col min="14" max="29" width="8" style="197" customWidth="1"/>
    <col min="30" max="16384" width="8" style="197"/>
  </cols>
  <sheetData>
    <row r="1" spans="1:15" ht="18.75" x14ac:dyDescent="0.3">
      <c r="A1" s="191" t="s">
        <v>107</v>
      </c>
      <c r="B1" s="192" t="s">
        <v>5</v>
      </c>
      <c r="C1" s="193"/>
      <c r="D1" s="193"/>
      <c r="E1" s="193"/>
      <c r="F1" s="194"/>
      <c r="M1" s="195" t="s">
        <v>102</v>
      </c>
      <c r="N1" s="196" t="s">
        <v>103</v>
      </c>
      <c r="O1" s="196" t="s">
        <v>104</v>
      </c>
    </row>
    <row r="2" spans="1:15" ht="18.75" x14ac:dyDescent="0.3">
      <c r="A2" s="193"/>
      <c r="B2" s="198"/>
      <c r="C2" s="193"/>
      <c r="D2" s="193"/>
      <c r="E2" s="193"/>
      <c r="F2" s="193"/>
    </row>
    <row r="3" spans="1:15" ht="18.75" x14ac:dyDescent="0.3">
      <c r="A3" s="191" t="s">
        <v>105</v>
      </c>
      <c r="B3" s="193"/>
      <c r="C3" s="199" t="s">
        <v>7</v>
      </c>
      <c r="D3" s="200" t="str">
        <f>IF(Alapa!F12=0,"",Alapa!F12)</f>
        <v/>
      </c>
      <c r="E3" s="193"/>
      <c r="F3" s="193"/>
      <c r="H3" s="201" t="s">
        <v>2</v>
      </c>
      <c r="I3" s="202" t="s">
        <v>49</v>
      </c>
    </row>
    <row r="4" spans="1:15" ht="16.5" customHeight="1" x14ac:dyDescent="0.3">
      <c r="A4" s="203" t="s">
        <v>6</v>
      </c>
      <c r="B4" s="204">
        <f>Alapa!C17</f>
        <v>0</v>
      </c>
      <c r="C4" s="205" t="s">
        <v>50</v>
      </c>
      <c r="D4" s="205" t="s">
        <v>51</v>
      </c>
      <c r="E4" s="206"/>
      <c r="F4" s="206"/>
      <c r="H4" s="207">
        <v>1</v>
      </c>
      <c r="I4" s="208" t="str">
        <f>IF(Alapa!F2=0,"",Alapa!F2)</f>
        <v/>
      </c>
      <c r="J4" s="209" t="str">
        <f>IF(Alapa!G2="","",Alapa!G2)</f>
        <v/>
      </c>
      <c r="K4" s="208" t="str">
        <f>IF(Alapa!H2="","",Alapa!H2)</f>
        <v/>
      </c>
    </row>
    <row r="5" spans="1:15" ht="16.5" customHeight="1" x14ac:dyDescent="0.3">
      <c r="A5" s="203" t="s">
        <v>52</v>
      </c>
      <c r="B5" s="237">
        <f>Alapa!C15</f>
        <v>0</v>
      </c>
      <c r="C5" s="268">
        <f>Alapa!P95</f>
        <v>0</v>
      </c>
      <c r="D5" s="268">
        <f>Alapa!Q95</f>
        <v>0</v>
      </c>
      <c r="E5" s="211" t="s">
        <v>53</v>
      </c>
      <c r="F5" s="206"/>
      <c r="I5" s="208" t="str">
        <f>IF(Alapa!F3=0,"",Alapa!F3)</f>
        <v/>
      </c>
      <c r="J5" s="209" t="str">
        <f>IF(Alapa!G3="","",Alapa!G3)</f>
        <v/>
      </c>
      <c r="K5" s="208" t="str">
        <f>IF(Alapa!H3="","",Alapa!H3)</f>
        <v/>
      </c>
    </row>
    <row r="6" spans="1:15" ht="16.5" customHeight="1" x14ac:dyDescent="0.3">
      <c r="A6" s="203" t="s">
        <v>2</v>
      </c>
      <c r="B6" s="204" t="str">
        <f>IFERROR(VLOOKUP(H4,Alapa!$G$2:$H$22,2),"")</f>
        <v/>
      </c>
      <c r="C6" s="239">
        <f>Alapa!R95</f>
        <v>0</v>
      </c>
      <c r="D6" s="240"/>
      <c r="E6" s="212" t="s">
        <v>54</v>
      </c>
      <c r="F6" s="206"/>
      <c r="H6" s="202" t="s">
        <v>55</v>
      </c>
      <c r="I6" s="208"/>
      <c r="J6" s="209" t="str">
        <f>IF(Alapa!G4="","",Alapa!G4)</f>
        <v/>
      </c>
      <c r="K6" s="208" t="str">
        <f>IF(Alapa!H4="","",Alapa!H4)</f>
        <v/>
      </c>
    </row>
    <row r="7" spans="1:15" ht="16.5" customHeight="1" x14ac:dyDescent="0.3">
      <c r="A7" s="213" t="s">
        <v>55</v>
      </c>
      <c r="B7" s="204" t="str">
        <f>IFERROR(VLOOKUP(H7,Alapa!$G$2:$H$22,2),"")</f>
        <v/>
      </c>
      <c r="C7" s="268">
        <f>C5*C6%</f>
        <v>0</v>
      </c>
      <c r="D7" s="268">
        <f>D5*C6%</f>
        <v>0</v>
      </c>
      <c r="E7" s="211" t="s">
        <v>56</v>
      </c>
      <c r="F7" s="206"/>
      <c r="H7" s="207">
        <v>1</v>
      </c>
      <c r="I7" s="208"/>
      <c r="J7" s="209" t="str">
        <f>IF(Alapa!G5="","",Alapa!G5)</f>
        <v/>
      </c>
      <c r="K7" s="208" t="str">
        <f>IF(Alapa!H5="","",Alapa!H5)</f>
        <v/>
      </c>
    </row>
    <row r="8" spans="1:15" ht="16.5" customHeight="1" x14ac:dyDescent="0.3">
      <c r="A8" s="203" t="s">
        <v>57</v>
      </c>
      <c r="B8" s="238"/>
      <c r="C8" s="210" t="s">
        <v>104</v>
      </c>
      <c r="D8" s="210" t="s">
        <v>104</v>
      </c>
      <c r="E8" s="211" t="s">
        <v>58</v>
      </c>
      <c r="F8" s="206"/>
      <c r="I8" s="208"/>
      <c r="J8" s="209" t="str">
        <f>IF(Alapa!G6="","",Alapa!G6)</f>
        <v/>
      </c>
      <c r="K8" s="208" t="str">
        <f>IF(Alapa!H6="","",Alapa!H6)</f>
        <v/>
      </c>
    </row>
    <row r="9" spans="1:15" ht="16.5" customHeight="1" x14ac:dyDescent="0.3">
      <c r="A9" s="203" t="s">
        <v>13</v>
      </c>
      <c r="B9" s="204" t="str">
        <f>IF(Alapa!N2=0,"",Alapa!N2)</f>
        <v/>
      </c>
      <c r="C9" s="268">
        <f>Alapa!S95</f>
        <v>0</v>
      </c>
      <c r="D9" s="268">
        <f>Alapa!T95</f>
        <v>0</v>
      </c>
      <c r="E9" s="211" t="s">
        <v>59</v>
      </c>
      <c r="F9" s="206"/>
      <c r="I9" s="208"/>
      <c r="J9" s="236"/>
      <c r="K9" s="208"/>
    </row>
    <row r="10" spans="1:15" x14ac:dyDescent="0.3">
      <c r="A10" s="214">
        <f>Alapa!D95</f>
        <v>0</v>
      </c>
      <c r="B10" s="215" t="s">
        <v>60</v>
      </c>
      <c r="C10" s="206"/>
      <c r="D10" s="206"/>
      <c r="E10" s="206"/>
      <c r="F10" s="206"/>
      <c r="I10" s="208"/>
      <c r="J10" s="208"/>
      <c r="K10" s="208"/>
    </row>
    <row r="11" spans="1:15" x14ac:dyDescent="0.3">
      <c r="A11" s="214">
        <f>Alapa!E95</f>
        <v>0</v>
      </c>
      <c r="B11" s="215" t="s">
        <v>99</v>
      </c>
      <c r="C11" s="206"/>
      <c r="D11" s="206"/>
      <c r="E11" s="216"/>
      <c r="F11" s="206"/>
      <c r="I11" s="208"/>
      <c r="J11" s="208"/>
      <c r="K11" s="208"/>
    </row>
    <row r="12" spans="1:15" x14ac:dyDescent="0.3">
      <c r="A12" s="217">
        <f>Alapa!F95</f>
        <v>0</v>
      </c>
      <c r="B12" s="218" t="s">
        <v>61</v>
      </c>
      <c r="C12" s="206"/>
      <c r="D12" s="206"/>
      <c r="E12" s="216"/>
      <c r="F12" s="206"/>
      <c r="I12" s="208"/>
      <c r="J12" s="208"/>
      <c r="K12" s="208"/>
    </row>
    <row r="13" spans="1:15" ht="16.5" customHeight="1" x14ac:dyDescent="0.3">
      <c r="A13" s="219" t="s">
        <v>8</v>
      </c>
      <c r="B13" s="220" t="s">
        <v>62</v>
      </c>
      <c r="C13" s="206"/>
      <c r="D13" s="206"/>
      <c r="E13" s="211"/>
      <c r="F13" s="206"/>
      <c r="I13" s="208"/>
      <c r="J13" s="208"/>
      <c r="K13" s="208"/>
    </row>
    <row r="14" spans="1:15" ht="16.5" customHeight="1" x14ac:dyDescent="0.3">
      <c r="A14" s="219" t="s">
        <v>9</v>
      </c>
      <c r="B14" s="220" t="s">
        <v>62</v>
      </c>
      <c r="C14" s="206"/>
      <c r="D14" s="206"/>
      <c r="E14" s="211"/>
      <c r="F14" s="206"/>
    </row>
    <row r="15" spans="1:15" ht="16.5" customHeight="1" x14ac:dyDescent="0.3">
      <c r="A15" s="219" t="s">
        <v>10</v>
      </c>
      <c r="B15" s="220" t="s">
        <v>62</v>
      </c>
      <c r="C15" s="206"/>
      <c r="D15" s="206"/>
      <c r="E15" s="206"/>
      <c r="F15" s="206"/>
    </row>
    <row r="16" spans="1:15" ht="16.5" customHeight="1" x14ac:dyDescent="0.3">
      <c r="A16" s="221" t="s">
        <v>3</v>
      </c>
      <c r="B16" s="222"/>
      <c r="C16" s="206"/>
      <c r="D16" s="206"/>
      <c r="E16" s="206"/>
      <c r="F16" s="206"/>
      <c r="G16" s="223" t="s">
        <v>106</v>
      </c>
    </row>
    <row r="17" spans="1:7" ht="33" x14ac:dyDescent="0.3">
      <c r="A17" s="224"/>
      <c r="B17" s="225" t="s">
        <v>100</v>
      </c>
      <c r="C17" s="206"/>
      <c r="D17" s="206"/>
      <c r="E17" s="206"/>
      <c r="F17" s="206"/>
      <c r="G17" s="226" t="s">
        <v>102</v>
      </c>
    </row>
    <row r="18" spans="1:7" ht="16.5" customHeight="1" x14ac:dyDescent="0.3">
      <c r="A18" s="227" t="s">
        <v>4</v>
      </c>
      <c r="B18" s="228"/>
      <c r="C18" s="206"/>
      <c r="D18" s="206"/>
      <c r="E18" s="206"/>
      <c r="F18" s="206"/>
    </row>
    <row r="19" spans="1:7" x14ac:dyDescent="0.3">
      <c r="A19" s="224"/>
      <c r="B19" s="225" t="s">
        <v>101</v>
      </c>
      <c r="C19" s="206"/>
      <c r="D19" s="206"/>
      <c r="E19" s="206"/>
      <c r="F19" s="206"/>
    </row>
    <row r="20" spans="1:7" x14ac:dyDescent="0.3">
      <c r="A20" s="229">
        <f>Alapa!U95</f>
        <v>0</v>
      </c>
      <c r="B20" s="230"/>
      <c r="C20" s="206"/>
      <c r="D20" s="206"/>
      <c r="E20" s="206"/>
      <c r="F20" s="206"/>
    </row>
    <row r="21" spans="1:7" x14ac:dyDescent="0.3">
      <c r="A21" s="231"/>
      <c r="B21" s="232"/>
      <c r="C21" s="231"/>
      <c r="D21" s="231"/>
      <c r="E21" s="231"/>
      <c r="F21" s="231"/>
    </row>
    <row r="22" spans="1:7" ht="16.5" customHeight="1" x14ac:dyDescent="0.3">
      <c r="A22" s="231"/>
      <c r="B22" s="232"/>
      <c r="C22" s="231"/>
      <c r="D22" s="231"/>
      <c r="E22" s="231"/>
      <c r="F22" s="231"/>
    </row>
    <row r="23" spans="1:7" ht="16.5" customHeight="1" x14ac:dyDescent="0.3">
      <c r="A23" s="231"/>
      <c r="B23" s="232"/>
      <c r="C23" s="231"/>
      <c r="D23" s="231"/>
      <c r="E23" s="231"/>
      <c r="F23" s="231"/>
    </row>
    <row r="24" spans="1:7" ht="16.5" customHeight="1" x14ac:dyDescent="0.3">
      <c r="A24" s="231"/>
      <c r="B24" s="232"/>
      <c r="C24" s="231"/>
      <c r="D24" s="231"/>
      <c r="E24" s="231"/>
      <c r="F24" s="231"/>
    </row>
    <row r="25" spans="1:7" ht="16.5" customHeight="1" x14ac:dyDescent="0.3">
      <c r="A25" s="231"/>
      <c r="B25" s="232"/>
      <c r="C25" s="231"/>
      <c r="D25" s="231"/>
      <c r="E25" s="231"/>
      <c r="F25" s="231"/>
    </row>
    <row r="26" spans="1:7" ht="16.5" customHeight="1" x14ac:dyDescent="0.3">
      <c r="A26" s="231"/>
      <c r="B26" s="232"/>
      <c r="C26" s="231"/>
      <c r="D26" s="231"/>
      <c r="E26" s="231"/>
      <c r="F26" s="231"/>
    </row>
    <row r="27" spans="1:7" ht="16.5" customHeight="1" x14ac:dyDescent="0.3">
      <c r="A27" s="231"/>
      <c r="B27" s="232"/>
      <c r="C27" s="231"/>
      <c r="D27" s="231"/>
      <c r="E27" s="231"/>
      <c r="F27" s="231"/>
    </row>
    <row r="28" spans="1:7" ht="16.5" customHeight="1" x14ac:dyDescent="0.3">
      <c r="A28" s="231"/>
      <c r="B28" s="232"/>
      <c r="C28" s="231"/>
      <c r="D28" s="231"/>
      <c r="E28" s="231"/>
      <c r="F28" s="231"/>
    </row>
    <row r="29" spans="1:7" ht="16.5" customHeight="1" x14ac:dyDescent="0.3">
      <c r="A29" s="231"/>
      <c r="B29" s="232"/>
      <c r="C29" s="231"/>
      <c r="D29" s="231"/>
      <c r="E29" s="231"/>
      <c r="F29" s="231"/>
    </row>
    <row r="30" spans="1:7" ht="16.5" customHeight="1" x14ac:dyDescent="0.3">
      <c r="A30" s="231"/>
      <c r="B30" s="232"/>
      <c r="C30" s="231"/>
      <c r="D30" s="231"/>
      <c r="E30" s="231"/>
      <c r="F30" s="231"/>
    </row>
    <row r="31" spans="1:7" ht="16.5" customHeight="1" x14ac:dyDescent="0.3">
      <c r="A31" s="231"/>
      <c r="B31" s="232"/>
      <c r="C31" s="231"/>
      <c r="D31" s="231"/>
      <c r="E31" s="231"/>
      <c r="F31" s="231"/>
    </row>
    <row r="32" spans="1:7" ht="16.5" customHeight="1" x14ac:dyDescent="0.3">
      <c r="A32" s="231"/>
      <c r="B32" s="232"/>
      <c r="C32" s="231"/>
      <c r="D32" s="231"/>
      <c r="E32" s="231"/>
      <c r="F32" s="231"/>
    </row>
    <row r="33" spans="1:13" ht="16.5" customHeight="1" x14ac:dyDescent="0.3">
      <c r="A33" s="231"/>
      <c r="B33" s="232"/>
      <c r="C33" s="231"/>
      <c r="D33" s="231"/>
      <c r="E33" s="231"/>
      <c r="F33" s="231"/>
    </row>
    <row r="34" spans="1:13" x14ac:dyDescent="0.3">
      <c r="A34" s="231"/>
      <c r="B34" s="232"/>
      <c r="C34" s="231"/>
      <c r="D34" s="231"/>
      <c r="E34" s="231"/>
      <c r="F34" s="231"/>
    </row>
    <row r="35" spans="1:13" x14ac:dyDescent="0.3">
      <c r="A35" s="231"/>
      <c r="B35" s="232"/>
      <c r="C35" s="231"/>
      <c r="D35" s="231"/>
      <c r="E35" s="231"/>
      <c r="F35" s="231"/>
    </row>
    <row r="36" spans="1:13" x14ac:dyDescent="0.3">
      <c r="A36" s="231"/>
      <c r="B36" s="232"/>
      <c r="C36" s="231"/>
      <c r="D36" s="231"/>
      <c r="E36" s="231"/>
      <c r="F36" s="231"/>
    </row>
    <row r="37" spans="1:13" x14ac:dyDescent="0.3">
      <c r="A37" s="231"/>
      <c r="B37" s="232"/>
      <c r="C37" s="231"/>
      <c r="D37" s="231"/>
      <c r="E37" s="231"/>
      <c r="F37" s="231"/>
    </row>
    <row r="38" spans="1:13" x14ac:dyDescent="0.3">
      <c r="A38" s="231"/>
      <c r="B38" s="232"/>
      <c r="C38" s="231"/>
      <c r="D38" s="231"/>
      <c r="E38" s="231"/>
      <c r="F38" s="231"/>
    </row>
    <row r="39" spans="1:13" x14ac:dyDescent="0.3">
      <c r="A39" s="231"/>
      <c r="B39" s="232"/>
      <c r="C39" s="231"/>
      <c r="D39" s="231"/>
      <c r="E39" s="231"/>
      <c r="F39" s="231"/>
    </row>
    <row r="40" spans="1:13" x14ac:dyDescent="0.3">
      <c r="A40" s="231"/>
      <c r="B40" s="232"/>
      <c r="C40" s="231"/>
      <c r="D40" s="231"/>
      <c r="E40" s="231"/>
      <c r="F40" s="231"/>
    </row>
    <row r="41" spans="1:13" x14ac:dyDescent="0.3">
      <c r="A41" s="231"/>
      <c r="B41" s="232"/>
      <c r="C41" s="231"/>
      <c r="D41" s="231"/>
      <c r="E41" s="231"/>
      <c r="F41" s="231"/>
    </row>
    <row r="42" spans="1:13" x14ac:dyDescent="0.3">
      <c r="A42" s="231"/>
      <c r="B42" s="232"/>
      <c r="C42" s="231"/>
      <c r="D42" s="231"/>
      <c r="E42" s="231"/>
      <c r="F42" s="231"/>
    </row>
    <row r="43" spans="1:13" x14ac:dyDescent="0.3">
      <c r="A43" s="231"/>
      <c r="B43" s="232"/>
      <c r="C43" s="231"/>
      <c r="D43" s="231"/>
      <c r="E43" s="231"/>
      <c r="F43" s="231"/>
    </row>
    <row r="48" spans="1:13" s="234" customFormat="1" x14ac:dyDescent="0.3">
      <c r="A48" s="233"/>
      <c r="B48" s="233"/>
      <c r="C48" s="195"/>
      <c r="D48" s="195"/>
      <c r="E48" s="195"/>
      <c r="F48" s="195"/>
      <c r="G48" s="233"/>
      <c r="H48" s="233"/>
      <c r="I48" s="233"/>
      <c r="J48" s="233"/>
      <c r="K48" s="233"/>
      <c r="L48" s="233"/>
      <c r="M48" s="233"/>
    </row>
    <row r="49" spans="1:13" s="234" customFormat="1" x14ac:dyDescent="0.3">
      <c r="A49" s="195"/>
      <c r="B49" s="195"/>
      <c r="C49" s="195"/>
      <c r="D49" s="195"/>
      <c r="E49" s="195"/>
      <c r="F49" s="195"/>
      <c r="G49" s="233"/>
      <c r="H49" s="233"/>
      <c r="I49" s="233"/>
      <c r="J49" s="233"/>
      <c r="K49" s="233"/>
      <c r="L49" s="233"/>
      <c r="M49" s="233"/>
    </row>
    <row r="50" spans="1:13" s="234" customFormat="1" x14ac:dyDescent="0.3">
      <c r="A50" s="195"/>
      <c r="B50" s="195"/>
      <c r="C50" s="195"/>
      <c r="D50" s="195"/>
      <c r="E50" s="195"/>
      <c r="F50" s="195"/>
      <c r="G50" s="233"/>
      <c r="H50" s="233"/>
      <c r="I50" s="233"/>
      <c r="J50" s="233"/>
      <c r="K50" s="233"/>
      <c r="L50" s="233"/>
      <c r="M50" s="233"/>
    </row>
  </sheetData>
  <mergeCells count="1">
    <mergeCell ref="C6:D6"/>
  </mergeCells>
  <dataValidations count="1">
    <dataValidation type="list" allowBlank="1" showInputMessage="1" showErrorMessage="1" sqref="G17" xr:uid="{AD9915A1-9BC3-4AAA-B905-74613B85B1BE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27EF-BE8E-40F0-86E6-C83FA4E555C6}">
  <sheetPr>
    <pageSetUpPr fitToPage="1"/>
  </sheetPr>
  <dimension ref="A1:Y64"/>
  <sheetViews>
    <sheetView showGridLines="0" topLeftCell="A31" workbookViewId="0">
      <selection activeCell="G42" sqref="G42"/>
    </sheetView>
  </sheetViews>
  <sheetFormatPr defaultColWidth="10" defaultRowHeight="16.5" customHeight="1" x14ac:dyDescent="0.25"/>
  <cols>
    <col min="1" max="1" width="30.375" style="98" customWidth="1"/>
    <col min="2" max="12" width="8.25" style="98" customWidth="1"/>
    <col min="13" max="13" width="9.875" style="98" customWidth="1"/>
    <col min="14" max="14" width="8.625" style="98" customWidth="1"/>
    <col min="15" max="15" width="15.875" style="98" customWidth="1"/>
    <col min="16" max="25" width="10" style="98" customWidth="1"/>
    <col min="26" max="26" width="27.875" style="98" customWidth="1"/>
    <col min="27" max="16384" width="10" style="98"/>
  </cols>
  <sheetData>
    <row r="1" spans="1:16" ht="16.5" customHeight="1" x14ac:dyDescent="0.3">
      <c r="A1" s="94" t="s">
        <v>68</v>
      </c>
      <c r="B1" s="95"/>
      <c r="C1" s="95"/>
      <c r="D1" s="95"/>
      <c r="E1" s="95"/>
      <c r="F1" s="95"/>
      <c r="G1" s="95"/>
      <c r="H1" s="96"/>
      <c r="I1" s="95"/>
      <c r="J1" s="97"/>
      <c r="K1" s="97"/>
      <c r="L1" s="97"/>
      <c r="M1" s="97"/>
    </row>
    <row r="2" spans="1:16" ht="16.5" customHeight="1" x14ac:dyDescent="0.25">
      <c r="A2" s="99"/>
      <c r="B2" s="99"/>
      <c r="C2" s="99"/>
      <c r="D2" s="99"/>
      <c r="E2" s="95"/>
      <c r="F2" s="95"/>
      <c r="G2" s="95"/>
      <c r="H2" s="96"/>
      <c r="I2" s="95"/>
      <c r="J2" s="95"/>
      <c r="K2" s="95"/>
      <c r="L2" s="95"/>
      <c r="M2" s="95"/>
      <c r="N2" s="100"/>
    </row>
    <row r="3" spans="1:16" ht="16.5" customHeight="1" x14ac:dyDescent="0.3">
      <c r="A3" s="94" t="s">
        <v>63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16" ht="16.5" customHeight="1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19"/>
      <c r="J4" s="20"/>
      <c r="K4" s="101"/>
      <c r="L4" s="101"/>
      <c r="M4" s="101"/>
      <c r="N4" s="102"/>
    </row>
    <row r="5" spans="1:16" ht="16.5" customHeight="1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VLOOKUP(N5,Alapa!$G$2:$H$22,2)</f>
        <v>#N/A</v>
      </c>
      <c r="H5" s="19"/>
      <c r="I5" s="19" t="s">
        <v>13</v>
      </c>
      <c r="J5" s="25" t="str">
        <f>IF(Alapa!$N$2=0," ",Alapa!$N$2)</f>
        <v xml:space="preserve"> </v>
      </c>
      <c r="K5" s="101"/>
      <c r="L5" s="101"/>
      <c r="M5" s="101"/>
      <c r="N5" s="103">
        <v>1</v>
      </c>
    </row>
    <row r="6" spans="1:16" ht="16.5" customHeight="1" x14ac:dyDescent="0.25">
      <c r="A6" s="104"/>
      <c r="B6" s="105"/>
      <c r="C6" s="104" t="s">
        <v>64</v>
      </c>
      <c r="D6" s="104"/>
      <c r="E6" s="95"/>
      <c r="F6" s="95"/>
      <c r="G6" s="95"/>
      <c r="H6" s="95"/>
      <c r="I6" s="95"/>
      <c r="J6" s="95"/>
      <c r="K6" s="101"/>
      <c r="L6" s="95"/>
      <c r="M6" s="95"/>
      <c r="N6" s="102"/>
      <c r="P6" s="100"/>
    </row>
    <row r="7" spans="1:16" ht="16.5" customHeight="1" x14ac:dyDescent="0.25">
      <c r="A7" s="106"/>
      <c r="B7" s="106"/>
      <c r="C7" s="106"/>
      <c r="D7" s="106"/>
      <c r="E7" s="107" t="s">
        <v>65</v>
      </c>
      <c r="F7" s="106"/>
      <c r="G7" s="106"/>
      <c r="H7" s="106"/>
      <c r="I7" s="106"/>
      <c r="J7" s="106"/>
      <c r="K7" s="106"/>
      <c r="L7" s="106"/>
      <c r="M7" s="106"/>
    </row>
    <row r="8" spans="1:16" ht="16.5" customHeight="1" thickBot="1" x14ac:dyDescent="0.3">
      <c r="A8" s="108" t="s">
        <v>66</v>
      </c>
      <c r="B8" s="108"/>
      <c r="C8" s="106"/>
      <c r="D8" s="108"/>
      <c r="E8" s="108"/>
      <c r="F8" s="108"/>
      <c r="G8" s="108"/>
      <c r="H8" s="108"/>
      <c r="I8" s="95"/>
      <c r="J8" s="97" t="s">
        <v>98</v>
      </c>
      <c r="K8" s="106"/>
      <c r="L8" s="106"/>
      <c r="M8" s="106"/>
    </row>
    <row r="9" spans="1:16" ht="16.5" customHeight="1" x14ac:dyDescent="0.25">
      <c r="A9" s="241" t="str">
        <f t="shared" ref="A9:E12" si="0">A35</f>
        <v>Megnevezése</v>
      </c>
      <c r="B9" s="244" t="str">
        <f t="shared" si="0"/>
        <v>Bruttó érték</v>
      </c>
      <c r="C9" s="245"/>
      <c r="D9" s="245"/>
      <c r="E9" s="246"/>
      <c r="F9" s="247" t="str">
        <f>F35</f>
        <v>Értékcsökkenés</v>
      </c>
      <c r="G9" s="248"/>
      <c r="H9" s="248"/>
      <c r="I9" s="249"/>
      <c r="J9" s="253" t="str">
        <f>J35</f>
        <v>Nettó érték</v>
      </c>
      <c r="K9" s="106"/>
      <c r="L9" s="106"/>
      <c r="M9" s="106"/>
    </row>
    <row r="10" spans="1:16" ht="16.5" customHeight="1" x14ac:dyDescent="0.25">
      <c r="A10" s="242">
        <f t="shared" si="0"/>
        <v>0</v>
      </c>
      <c r="B10" s="256" t="str">
        <f t="shared" si="0"/>
        <v>Nyitó érték</v>
      </c>
      <c r="C10" s="258" t="str">
        <f t="shared" si="0"/>
        <v>Növekedés</v>
      </c>
      <c r="D10" s="258" t="str">
        <f t="shared" si="0"/>
        <v>Csökkenés</v>
      </c>
      <c r="E10" s="260" t="str">
        <f t="shared" si="0"/>
        <v>Záró érték</v>
      </c>
      <c r="F10" s="256" t="str">
        <f>F36</f>
        <v>Nyitó érték</v>
      </c>
      <c r="G10" s="262" t="str">
        <f t="shared" ref="G10:I12" si="1">G36</f>
        <v>Növekedés</v>
      </c>
      <c r="H10" s="250" t="str">
        <f t="shared" si="1"/>
        <v>Csökkenés</v>
      </c>
      <c r="I10" s="250" t="str">
        <f t="shared" si="1"/>
        <v>Záró érték</v>
      </c>
      <c r="J10" s="254">
        <f>J36</f>
        <v>0</v>
      </c>
      <c r="K10" s="106"/>
      <c r="L10" s="106"/>
      <c r="M10" s="106"/>
    </row>
    <row r="11" spans="1:16" ht="16.5" customHeight="1" x14ac:dyDescent="0.25">
      <c r="A11" s="242">
        <f t="shared" si="0"/>
        <v>0</v>
      </c>
      <c r="B11" s="256">
        <f t="shared" si="0"/>
        <v>0</v>
      </c>
      <c r="C11" s="258">
        <f t="shared" si="0"/>
        <v>0</v>
      </c>
      <c r="D11" s="258">
        <f t="shared" si="0"/>
        <v>0</v>
      </c>
      <c r="E11" s="260">
        <f t="shared" si="0"/>
        <v>0</v>
      </c>
      <c r="F11" s="256">
        <f>F37</f>
        <v>0</v>
      </c>
      <c r="G11" s="262">
        <f t="shared" si="1"/>
        <v>0</v>
      </c>
      <c r="H11" s="251">
        <f t="shared" si="1"/>
        <v>0</v>
      </c>
      <c r="I11" s="251">
        <f t="shared" si="1"/>
        <v>0</v>
      </c>
      <c r="J11" s="254">
        <f>J37</f>
        <v>0</v>
      </c>
      <c r="K11" s="106"/>
      <c r="L11" s="106"/>
      <c r="M11" s="106"/>
    </row>
    <row r="12" spans="1:16" ht="16.5" customHeight="1" thickBot="1" x14ac:dyDescent="0.3">
      <c r="A12" s="243">
        <f t="shared" si="0"/>
        <v>0</v>
      </c>
      <c r="B12" s="257" t="str">
        <f t="shared" si="0"/>
        <v>A. Fixed assets</v>
      </c>
      <c r="C12" s="259">
        <f t="shared" si="0"/>
        <v>0</v>
      </c>
      <c r="D12" s="259">
        <f t="shared" si="0"/>
        <v>0</v>
      </c>
      <c r="E12" s="261">
        <f t="shared" si="0"/>
        <v>0</v>
      </c>
      <c r="F12" s="257">
        <f>F38</f>
        <v>0</v>
      </c>
      <c r="G12" s="263">
        <f t="shared" si="1"/>
        <v>0</v>
      </c>
      <c r="H12" s="252">
        <f t="shared" si="1"/>
        <v>0</v>
      </c>
      <c r="I12" s="252">
        <f t="shared" si="1"/>
        <v>0</v>
      </c>
      <c r="J12" s="255">
        <f>J38</f>
        <v>0</v>
      </c>
      <c r="K12" s="106"/>
      <c r="L12" s="106"/>
      <c r="M12" s="106"/>
    </row>
    <row r="13" spans="1:16" ht="16.5" customHeight="1" thickBot="1" x14ac:dyDescent="0.3">
      <c r="A13" s="109"/>
      <c r="B13" s="110"/>
      <c r="C13" s="111"/>
      <c r="D13" s="111"/>
      <c r="E13" s="112"/>
      <c r="F13" s="113"/>
      <c r="G13" s="114"/>
      <c r="H13" s="114"/>
      <c r="I13" s="115"/>
      <c r="J13" s="116"/>
      <c r="K13" s="106"/>
      <c r="L13" s="106"/>
      <c r="M13" s="106"/>
    </row>
    <row r="14" spans="1:16" ht="16.5" customHeight="1" x14ac:dyDescent="0.25">
      <c r="A14" s="117" t="str">
        <f t="shared" ref="A14:A32" si="2">A40</f>
        <v>1. Alapítás-átszervezés aktívált értéke</v>
      </c>
      <c r="B14" s="118" t="str">
        <f t="shared" ref="B14:J29" si="3">IF(B40/1000=0,"",B40/1000)</f>
        <v/>
      </c>
      <c r="C14" s="119" t="str">
        <f t="shared" si="3"/>
        <v/>
      </c>
      <c r="D14" s="119" t="str">
        <f t="shared" si="3"/>
        <v/>
      </c>
      <c r="E14" s="120" t="str">
        <f t="shared" si="3"/>
        <v/>
      </c>
      <c r="F14" s="121" t="str">
        <f t="shared" si="3"/>
        <v/>
      </c>
      <c r="G14" s="122" t="str">
        <f t="shared" si="3"/>
        <v/>
      </c>
      <c r="H14" s="122" t="str">
        <f t="shared" si="3"/>
        <v/>
      </c>
      <c r="I14" s="120" t="str">
        <f t="shared" si="3"/>
        <v/>
      </c>
      <c r="J14" s="123" t="str">
        <f t="shared" si="3"/>
        <v/>
      </c>
      <c r="K14" s="106"/>
      <c r="L14" s="106"/>
      <c r="M14" s="106"/>
    </row>
    <row r="15" spans="1:16" ht="16.5" customHeight="1" x14ac:dyDescent="0.25">
      <c r="A15" s="117" t="str">
        <f t="shared" si="2"/>
        <v>2. Kísérleti fejlesztés aktivált értéke</v>
      </c>
      <c r="B15" s="124" t="str">
        <f t="shared" si="3"/>
        <v/>
      </c>
      <c r="C15" s="125" t="str">
        <f t="shared" si="3"/>
        <v/>
      </c>
      <c r="D15" s="125" t="str">
        <f t="shared" si="3"/>
        <v/>
      </c>
      <c r="E15" s="126" t="str">
        <f t="shared" si="3"/>
        <v/>
      </c>
      <c r="F15" s="124" t="str">
        <f t="shared" si="3"/>
        <v/>
      </c>
      <c r="G15" s="125" t="str">
        <f t="shared" si="3"/>
        <v/>
      </c>
      <c r="H15" s="125" t="str">
        <f t="shared" si="3"/>
        <v/>
      </c>
      <c r="I15" s="126" t="str">
        <f t="shared" si="3"/>
        <v/>
      </c>
      <c r="J15" s="127" t="str">
        <f t="shared" si="3"/>
        <v/>
      </c>
      <c r="K15" s="106"/>
      <c r="L15" s="106"/>
      <c r="M15" s="106"/>
    </row>
    <row r="16" spans="1:16" ht="16.5" customHeight="1" x14ac:dyDescent="0.25">
      <c r="A16" s="117" t="str">
        <f t="shared" si="2"/>
        <v>3. Vagyoni értékű jogok</v>
      </c>
      <c r="B16" s="124" t="str">
        <f t="shared" si="3"/>
        <v/>
      </c>
      <c r="C16" s="125" t="str">
        <f t="shared" si="3"/>
        <v/>
      </c>
      <c r="D16" s="125" t="str">
        <f t="shared" si="3"/>
        <v/>
      </c>
      <c r="E16" s="126" t="str">
        <f t="shared" si="3"/>
        <v/>
      </c>
      <c r="F16" s="124" t="str">
        <f t="shared" si="3"/>
        <v/>
      </c>
      <c r="G16" s="125" t="str">
        <f t="shared" si="3"/>
        <v/>
      </c>
      <c r="H16" s="125" t="str">
        <f t="shared" si="3"/>
        <v/>
      </c>
      <c r="I16" s="126" t="str">
        <f t="shared" si="3"/>
        <v/>
      </c>
      <c r="J16" s="127" t="str">
        <f t="shared" si="3"/>
        <v/>
      </c>
      <c r="K16" s="106"/>
      <c r="L16" s="106"/>
      <c r="M16" s="106"/>
    </row>
    <row r="17" spans="1:13" ht="16.5" customHeight="1" x14ac:dyDescent="0.25">
      <c r="A17" s="117" t="str">
        <f t="shared" si="2"/>
        <v>4. Szellemi termékek</v>
      </c>
      <c r="B17" s="124" t="str">
        <f t="shared" si="3"/>
        <v/>
      </c>
      <c r="C17" s="125" t="str">
        <f t="shared" si="3"/>
        <v/>
      </c>
      <c r="D17" s="125" t="str">
        <f t="shared" si="3"/>
        <v/>
      </c>
      <c r="E17" s="126" t="str">
        <f t="shared" si="3"/>
        <v/>
      </c>
      <c r="F17" s="124" t="str">
        <f t="shared" si="3"/>
        <v/>
      </c>
      <c r="G17" s="125" t="str">
        <f t="shared" si="3"/>
        <v/>
      </c>
      <c r="H17" s="125" t="str">
        <f t="shared" si="3"/>
        <v/>
      </c>
      <c r="I17" s="126" t="str">
        <f t="shared" si="3"/>
        <v/>
      </c>
      <c r="J17" s="127" t="str">
        <f t="shared" si="3"/>
        <v/>
      </c>
      <c r="K17" s="106"/>
      <c r="L17" s="106"/>
      <c r="M17" s="106"/>
    </row>
    <row r="18" spans="1:13" ht="16.5" customHeight="1" x14ac:dyDescent="0.25">
      <c r="A18" s="117" t="str">
        <f t="shared" si="2"/>
        <v>5. Üzleti vagy cégérték</v>
      </c>
      <c r="B18" s="124" t="str">
        <f t="shared" si="3"/>
        <v/>
      </c>
      <c r="C18" s="125" t="str">
        <f t="shared" si="3"/>
        <v/>
      </c>
      <c r="D18" s="125" t="str">
        <f t="shared" si="3"/>
        <v/>
      </c>
      <c r="E18" s="126" t="str">
        <f t="shared" si="3"/>
        <v/>
      </c>
      <c r="F18" s="124" t="str">
        <f t="shared" si="3"/>
        <v/>
      </c>
      <c r="G18" s="125" t="str">
        <f t="shared" si="3"/>
        <v/>
      </c>
      <c r="H18" s="125" t="str">
        <f t="shared" si="3"/>
        <v/>
      </c>
      <c r="I18" s="126" t="str">
        <f t="shared" si="3"/>
        <v/>
      </c>
      <c r="J18" s="127" t="str">
        <f t="shared" si="3"/>
        <v/>
      </c>
      <c r="K18" s="106"/>
      <c r="L18" s="106"/>
      <c r="M18" s="106"/>
    </row>
    <row r="19" spans="1:13" ht="16.5" customHeight="1" x14ac:dyDescent="0.25">
      <c r="A19" s="117" t="str">
        <f t="shared" si="2"/>
        <v>6. Immateriális javakra adott előlegek</v>
      </c>
      <c r="B19" s="124" t="str">
        <f t="shared" si="3"/>
        <v/>
      </c>
      <c r="C19" s="125" t="str">
        <f t="shared" si="3"/>
        <v/>
      </c>
      <c r="D19" s="125" t="str">
        <f t="shared" si="3"/>
        <v/>
      </c>
      <c r="E19" s="126" t="str">
        <f t="shared" si="3"/>
        <v/>
      </c>
      <c r="F19" s="124" t="str">
        <f t="shared" si="3"/>
        <v/>
      </c>
      <c r="G19" s="125" t="str">
        <f t="shared" si="3"/>
        <v/>
      </c>
      <c r="H19" s="125" t="str">
        <f t="shared" si="3"/>
        <v/>
      </c>
      <c r="I19" s="126" t="str">
        <f t="shared" si="3"/>
        <v/>
      </c>
      <c r="J19" s="127" t="str">
        <f t="shared" si="3"/>
        <v/>
      </c>
      <c r="K19" s="106"/>
      <c r="L19" s="106"/>
      <c r="M19" s="106"/>
    </row>
    <row r="20" spans="1:13" ht="16.5" customHeight="1" x14ac:dyDescent="0.25">
      <c r="A20" s="117" t="str">
        <f t="shared" si="2"/>
        <v>7. Immateriális javak értékhelyesbítése</v>
      </c>
      <c r="B20" s="124" t="str">
        <f t="shared" si="3"/>
        <v/>
      </c>
      <c r="C20" s="125" t="str">
        <f t="shared" si="3"/>
        <v/>
      </c>
      <c r="D20" s="125" t="str">
        <f t="shared" si="3"/>
        <v/>
      </c>
      <c r="E20" s="126" t="str">
        <f t="shared" si="3"/>
        <v/>
      </c>
      <c r="F20" s="124" t="str">
        <f t="shared" si="3"/>
        <v/>
      </c>
      <c r="G20" s="125" t="str">
        <f t="shared" si="3"/>
        <v/>
      </c>
      <c r="H20" s="125" t="str">
        <f t="shared" si="3"/>
        <v/>
      </c>
      <c r="I20" s="126" t="str">
        <f t="shared" si="3"/>
        <v/>
      </c>
      <c r="J20" s="127" t="str">
        <f t="shared" si="3"/>
        <v/>
      </c>
      <c r="K20" s="106"/>
      <c r="L20" s="106"/>
      <c r="M20" s="106"/>
    </row>
    <row r="21" spans="1:13" ht="16.5" customHeight="1" thickBot="1" x14ac:dyDescent="0.3">
      <c r="A21" s="128" t="str">
        <f t="shared" si="2"/>
        <v>Kis értékű immateriális javak</v>
      </c>
      <c r="B21" s="129" t="str">
        <f t="shared" si="3"/>
        <v/>
      </c>
      <c r="C21" s="130" t="str">
        <f t="shared" si="3"/>
        <v/>
      </c>
      <c r="D21" s="130" t="str">
        <f t="shared" si="3"/>
        <v/>
      </c>
      <c r="E21" s="131" t="str">
        <f t="shared" si="3"/>
        <v/>
      </c>
      <c r="F21" s="132" t="str">
        <f t="shared" si="3"/>
        <v/>
      </c>
      <c r="G21" s="133" t="str">
        <f t="shared" si="3"/>
        <v/>
      </c>
      <c r="H21" s="133" t="str">
        <f t="shared" si="3"/>
        <v/>
      </c>
      <c r="I21" s="131" t="str">
        <f t="shared" si="3"/>
        <v/>
      </c>
      <c r="J21" s="134" t="str">
        <f t="shared" si="3"/>
        <v/>
      </c>
      <c r="K21" s="106"/>
      <c r="L21" s="106"/>
      <c r="M21" s="106"/>
    </row>
    <row r="22" spans="1:13" ht="16.5" customHeight="1" thickBot="1" x14ac:dyDescent="0.3">
      <c r="A22" s="135" t="str">
        <f t="shared" si="2"/>
        <v>I. IMMATERIÁLIS JAVAK</v>
      </c>
      <c r="B22" s="136" t="str">
        <f t="shared" si="3"/>
        <v/>
      </c>
      <c r="C22" s="137" t="str">
        <f t="shared" si="3"/>
        <v/>
      </c>
      <c r="D22" s="137" t="str">
        <f t="shared" si="3"/>
        <v/>
      </c>
      <c r="E22" s="138" t="str">
        <f t="shared" si="3"/>
        <v/>
      </c>
      <c r="F22" s="139" t="str">
        <f t="shared" si="3"/>
        <v/>
      </c>
      <c r="G22" s="140" t="str">
        <f t="shared" si="3"/>
        <v/>
      </c>
      <c r="H22" s="140" t="str">
        <f t="shared" si="3"/>
        <v/>
      </c>
      <c r="I22" s="140" t="str">
        <f t="shared" si="3"/>
        <v/>
      </c>
      <c r="J22" s="141" t="str">
        <f t="shared" si="3"/>
        <v/>
      </c>
      <c r="K22" s="106"/>
      <c r="L22" s="106"/>
      <c r="M22" s="106"/>
    </row>
    <row r="23" spans="1:13" ht="16.5" customHeight="1" x14ac:dyDescent="0.25">
      <c r="A23" s="142" t="str">
        <f t="shared" si="2"/>
        <v>1. Ingatlanok és a kapcsolódó vagyoni értékű jogok</v>
      </c>
      <c r="B23" s="121" t="str">
        <f t="shared" si="3"/>
        <v/>
      </c>
      <c r="C23" s="122" t="str">
        <f t="shared" si="3"/>
        <v/>
      </c>
      <c r="D23" s="122" t="str">
        <f t="shared" si="3"/>
        <v/>
      </c>
      <c r="E23" s="143" t="str">
        <f t="shared" si="3"/>
        <v/>
      </c>
      <c r="F23" s="121" t="str">
        <f t="shared" si="3"/>
        <v/>
      </c>
      <c r="G23" s="122" t="str">
        <f t="shared" si="3"/>
        <v/>
      </c>
      <c r="H23" s="122" t="str">
        <f t="shared" si="3"/>
        <v/>
      </c>
      <c r="I23" s="144" t="str">
        <f t="shared" si="3"/>
        <v/>
      </c>
      <c r="J23" s="123" t="str">
        <f t="shared" si="3"/>
        <v/>
      </c>
      <c r="K23" s="106"/>
      <c r="L23" s="106"/>
      <c r="M23" s="106"/>
    </row>
    <row r="24" spans="1:13" ht="16.5" customHeight="1" x14ac:dyDescent="0.25">
      <c r="A24" s="117" t="str">
        <f t="shared" si="2"/>
        <v>2. Műszaki berendezések, gépek, járművek</v>
      </c>
      <c r="B24" s="124" t="str">
        <f t="shared" si="3"/>
        <v/>
      </c>
      <c r="C24" s="125" t="str">
        <f t="shared" si="3"/>
        <v/>
      </c>
      <c r="D24" s="125" t="str">
        <f t="shared" si="3"/>
        <v/>
      </c>
      <c r="E24" s="145" t="str">
        <f t="shared" si="3"/>
        <v/>
      </c>
      <c r="F24" s="124" t="str">
        <f t="shared" si="3"/>
        <v/>
      </c>
      <c r="G24" s="125" t="str">
        <f t="shared" si="3"/>
        <v/>
      </c>
      <c r="H24" s="125" t="str">
        <f t="shared" si="3"/>
        <v/>
      </c>
      <c r="I24" s="146" t="str">
        <f t="shared" si="3"/>
        <v/>
      </c>
      <c r="J24" s="127" t="str">
        <f t="shared" si="3"/>
        <v/>
      </c>
      <c r="K24" s="106"/>
      <c r="L24" s="106"/>
      <c r="M24" s="106"/>
    </row>
    <row r="25" spans="1:13" ht="16.5" customHeight="1" x14ac:dyDescent="0.25">
      <c r="A25" s="117" t="str">
        <f t="shared" si="2"/>
        <v>3. Egyéb berendezések, felszerelések, járművek</v>
      </c>
      <c r="B25" s="124" t="str">
        <f t="shared" si="3"/>
        <v/>
      </c>
      <c r="C25" s="125" t="str">
        <f t="shared" si="3"/>
        <v/>
      </c>
      <c r="D25" s="125" t="str">
        <f t="shared" si="3"/>
        <v/>
      </c>
      <c r="E25" s="145" t="str">
        <f t="shared" si="3"/>
        <v/>
      </c>
      <c r="F25" s="124" t="str">
        <f t="shared" si="3"/>
        <v/>
      </c>
      <c r="G25" s="125" t="str">
        <f t="shared" si="3"/>
        <v/>
      </c>
      <c r="H25" s="125" t="str">
        <f t="shared" si="3"/>
        <v/>
      </c>
      <c r="I25" s="146" t="str">
        <f t="shared" si="3"/>
        <v/>
      </c>
      <c r="J25" s="127" t="str">
        <f t="shared" si="3"/>
        <v/>
      </c>
      <c r="K25" s="106"/>
      <c r="L25" s="106"/>
      <c r="M25" s="106"/>
    </row>
    <row r="26" spans="1:13" ht="16.5" customHeight="1" x14ac:dyDescent="0.25">
      <c r="A26" s="142" t="str">
        <f t="shared" si="2"/>
        <v>4. Tenyészállatok</v>
      </c>
      <c r="B26" s="124" t="str">
        <f t="shared" si="3"/>
        <v/>
      </c>
      <c r="C26" s="125" t="str">
        <f t="shared" si="3"/>
        <v/>
      </c>
      <c r="D26" s="125" t="str">
        <f t="shared" si="3"/>
        <v/>
      </c>
      <c r="E26" s="145" t="str">
        <f t="shared" si="3"/>
        <v/>
      </c>
      <c r="F26" s="124" t="str">
        <f t="shared" si="3"/>
        <v/>
      </c>
      <c r="G26" s="125" t="str">
        <f t="shared" si="3"/>
        <v/>
      </c>
      <c r="H26" s="125" t="str">
        <f t="shared" si="3"/>
        <v/>
      </c>
      <c r="I26" s="146" t="str">
        <f t="shared" si="3"/>
        <v/>
      </c>
      <c r="J26" s="127" t="str">
        <f t="shared" si="3"/>
        <v/>
      </c>
      <c r="K26" s="106"/>
      <c r="L26" s="106"/>
      <c r="M26" s="106"/>
    </row>
    <row r="27" spans="1:13" ht="16.5" customHeight="1" x14ac:dyDescent="0.25">
      <c r="A27" s="117" t="str">
        <f t="shared" si="2"/>
        <v>5. Beruházások, felújítások</v>
      </c>
      <c r="B27" s="124" t="str">
        <f t="shared" si="3"/>
        <v/>
      </c>
      <c r="C27" s="125" t="str">
        <f t="shared" si="3"/>
        <v/>
      </c>
      <c r="D27" s="125" t="str">
        <f t="shared" si="3"/>
        <v/>
      </c>
      <c r="E27" s="145" t="str">
        <f t="shared" si="3"/>
        <v/>
      </c>
      <c r="F27" s="124" t="str">
        <f t="shared" si="3"/>
        <v/>
      </c>
      <c r="G27" s="125" t="str">
        <f t="shared" si="3"/>
        <v/>
      </c>
      <c r="H27" s="125" t="str">
        <f t="shared" si="3"/>
        <v/>
      </c>
      <c r="I27" s="146" t="str">
        <f t="shared" si="3"/>
        <v/>
      </c>
      <c r="J27" s="127" t="str">
        <f t="shared" si="3"/>
        <v/>
      </c>
      <c r="K27" s="106"/>
      <c r="L27" s="106"/>
      <c r="M27" s="106"/>
    </row>
    <row r="28" spans="1:13" ht="16.5" customHeight="1" x14ac:dyDescent="0.25">
      <c r="A28" s="117" t="str">
        <f t="shared" si="2"/>
        <v>6. Beruházásokra adott előlegek</v>
      </c>
      <c r="B28" s="124" t="str">
        <f t="shared" si="3"/>
        <v/>
      </c>
      <c r="C28" s="125" t="str">
        <f t="shared" si="3"/>
        <v/>
      </c>
      <c r="D28" s="125" t="str">
        <f t="shared" si="3"/>
        <v/>
      </c>
      <c r="E28" s="145" t="str">
        <f t="shared" si="3"/>
        <v/>
      </c>
      <c r="F28" s="124" t="str">
        <f t="shared" si="3"/>
        <v/>
      </c>
      <c r="G28" s="125" t="str">
        <f t="shared" si="3"/>
        <v/>
      </c>
      <c r="H28" s="125" t="str">
        <f t="shared" si="3"/>
        <v/>
      </c>
      <c r="I28" s="146" t="str">
        <f t="shared" si="3"/>
        <v/>
      </c>
      <c r="J28" s="127" t="str">
        <f t="shared" si="3"/>
        <v/>
      </c>
      <c r="K28" s="106"/>
      <c r="L28" s="106"/>
      <c r="M28" s="106"/>
    </row>
    <row r="29" spans="1:13" ht="16.5" customHeight="1" x14ac:dyDescent="0.25">
      <c r="A29" s="117" t="str">
        <f t="shared" si="2"/>
        <v>7. Tárgyi eszközök értékhelyesbítése</v>
      </c>
      <c r="B29" s="124" t="str">
        <f t="shared" si="3"/>
        <v/>
      </c>
      <c r="C29" s="125" t="str">
        <f t="shared" si="3"/>
        <v/>
      </c>
      <c r="D29" s="125" t="str">
        <f t="shared" si="3"/>
        <v/>
      </c>
      <c r="E29" s="145" t="str">
        <f t="shared" si="3"/>
        <v/>
      </c>
      <c r="F29" s="124" t="str">
        <f t="shared" si="3"/>
        <v/>
      </c>
      <c r="G29" s="125" t="str">
        <f t="shared" si="3"/>
        <v/>
      </c>
      <c r="H29" s="125" t="str">
        <f t="shared" si="3"/>
        <v/>
      </c>
      <c r="I29" s="146" t="str">
        <f t="shared" si="3"/>
        <v/>
      </c>
      <c r="J29" s="127" t="str">
        <f t="shared" si="3"/>
        <v/>
      </c>
      <c r="K29" s="106"/>
      <c r="L29" s="106"/>
      <c r="M29" s="106"/>
    </row>
    <row r="30" spans="1:13" ht="16.5" customHeight="1" thickBot="1" x14ac:dyDescent="0.3">
      <c r="A30" s="117" t="str">
        <f t="shared" si="2"/>
        <v>Kis értékű tárgyi eszközök</v>
      </c>
      <c r="B30" s="124" t="str">
        <f t="shared" ref="B30:J32" si="4">IF(B56/1000=0,"",B56/1000)</f>
        <v/>
      </c>
      <c r="C30" s="125" t="str">
        <f t="shared" si="4"/>
        <v/>
      </c>
      <c r="D30" s="125" t="str">
        <f t="shared" si="4"/>
        <v/>
      </c>
      <c r="E30" s="145" t="str">
        <f t="shared" si="4"/>
        <v/>
      </c>
      <c r="F30" s="132" t="str">
        <f t="shared" si="4"/>
        <v/>
      </c>
      <c r="G30" s="133" t="str">
        <f t="shared" si="4"/>
        <v/>
      </c>
      <c r="H30" s="133" t="str">
        <f t="shared" si="4"/>
        <v/>
      </c>
      <c r="I30" s="147" t="str">
        <f t="shared" si="4"/>
        <v/>
      </c>
      <c r="J30" s="134" t="str">
        <f t="shared" si="4"/>
        <v/>
      </c>
      <c r="K30" s="106"/>
      <c r="L30" s="106"/>
      <c r="M30" s="106"/>
    </row>
    <row r="31" spans="1:13" ht="16.5" customHeight="1" thickBot="1" x14ac:dyDescent="0.3">
      <c r="A31" s="135" t="str">
        <f t="shared" si="2"/>
        <v>II. TÁRGYI ESZKÖZÖK</v>
      </c>
      <c r="B31" s="139" t="str">
        <f t="shared" si="4"/>
        <v/>
      </c>
      <c r="C31" s="140" t="str">
        <f t="shared" si="4"/>
        <v/>
      </c>
      <c r="D31" s="140" t="str">
        <f t="shared" si="4"/>
        <v/>
      </c>
      <c r="E31" s="141" t="str">
        <f t="shared" si="4"/>
        <v/>
      </c>
      <c r="F31" s="139" t="str">
        <f t="shared" si="4"/>
        <v/>
      </c>
      <c r="G31" s="140" t="str">
        <f t="shared" si="4"/>
        <v/>
      </c>
      <c r="H31" s="140" t="str">
        <f t="shared" si="4"/>
        <v/>
      </c>
      <c r="I31" s="140" t="str">
        <f t="shared" si="4"/>
        <v/>
      </c>
      <c r="J31" s="141" t="str">
        <f t="shared" si="4"/>
        <v/>
      </c>
      <c r="K31" s="106"/>
      <c r="L31" s="106"/>
      <c r="M31" s="106"/>
    </row>
    <row r="32" spans="1:13" ht="16.5" customHeight="1" thickBot="1" x14ac:dyDescent="0.3">
      <c r="A32" s="148" t="str">
        <f t="shared" si="2"/>
        <v>Mindösszesen</v>
      </c>
      <c r="B32" s="149" t="str">
        <f t="shared" si="4"/>
        <v/>
      </c>
      <c r="C32" s="150" t="str">
        <f t="shared" si="4"/>
        <v/>
      </c>
      <c r="D32" s="150" t="str">
        <f t="shared" si="4"/>
        <v/>
      </c>
      <c r="E32" s="151" t="str">
        <f t="shared" si="4"/>
        <v/>
      </c>
      <c r="F32" s="152" t="str">
        <f t="shared" si="4"/>
        <v/>
      </c>
      <c r="G32" s="153" t="str">
        <f t="shared" si="4"/>
        <v/>
      </c>
      <c r="H32" s="153" t="str">
        <f t="shared" si="4"/>
        <v/>
      </c>
      <c r="I32" s="153" t="str">
        <f t="shared" si="4"/>
        <v/>
      </c>
      <c r="J32" s="154" t="str">
        <f t="shared" si="4"/>
        <v/>
      </c>
      <c r="K32" s="106"/>
      <c r="L32" s="106"/>
      <c r="M32" s="106"/>
    </row>
    <row r="33" spans="1:25" ht="16.5" customHeight="1" x14ac:dyDescent="0.25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06"/>
      <c r="L33" s="106"/>
      <c r="M33" s="106"/>
    </row>
    <row r="34" spans="1:25" ht="16.5" customHeight="1" thickBot="1" x14ac:dyDescent="0.3">
      <c r="A34" s="108" t="s">
        <v>67</v>
      </c>
      <c r="B34" s="108"/>
      <c r="C34" s="108"/>
      <c r="D34" s="108"/>
      <c r="E34" s="108"/>
      <c r="F34" s="108"/>
      <c r="G34" s="108"/>
      <c r="H34" s="108"/>
      <c r="I34" s="95"/>
      <c r="J34" s="95"/>
      <c r="K34" s="97"/>
      <c r="L34" s="97" t="s">
        <v>97</v>
      </c>
      <c r="M34" s="97"/>
    </row>
    <row r="35" spans="1:25" ht="16.5" customHeight="1" x14ac:dyDescent="0.25">
      <c r="A35" s="241" t="s">
        <v>71</v>
      </c>
      <c r="B35" s="244" t="s">
        <v>72</v>
      </c>
      <c r="C35" s="245"/>
      <c r="D35" s="245"/>
      <c r="E35" s="246"/>
      <c r="F35" s="247" t="s">
        <v>73</v>
      </c>
      <c r="G35" s="248"/>
      <c r="H35" s="248"/>
      <c r="I35" s="249"/>
      <c r="J35" s="253" t="s">
        <v>74</v>
      </c>
      <c r="K35" s="253" t="s">
        <v>75</v>
      </c>
      <c r="L35" s="264" t="s">
        <v>47</v>
      </c>
      <c r="M35" s="265" t="s">
        <v>76</v>
      </c>
    </row>
    <row r="36" spans="1:25" ht="16.5" customHeight="1" x14ac:dyDescent="0.25">
      <c r="A36" s="242"/>
      <c r="B36" s="256" t="s">
        <v>77</v>
      </c>
      <c r="C36" s="258" t="s">
        <v>30</v>
      </c>
      <c r="D36" s="258" t="s">
        <v>34</v>
      </c>
      <c r="E36" s="260" t="s">
        <v>78</v>
      </c>
      <c r="F36" s="256" t="s">
        <v>77</v>
      </c>
      <c r="G36" s="262" t="s">
        <v>30</v>
      </c>
      <c r="H36" s="250" t="s">
        <v>34</v>
      </c>
      <c r="I36" s="250" t="s">
        <v>78</v>
      </c>
      <c r="J36" s="254"/>
      <c r="K36" s="254"/>
      <c r="L36" s="260"/>
      <c r="M36" s="266"/>
    </row>
    <row r="37" spans="1:25" ht="16.5" customHeight="1" x14ac:dyDescent="0.25">
      <c r="A37" s="242"/>
      <c r="B37" s="256">
        <v>0</v>
      </c>
      <c r="C37" s="258"/>
      <c r="D37" s="258"/>
      <c r="E37" s="260"/>
      <c r="F37" s="256">
        <v>0</v>
      </c>
      <c r="G37" s="262"/>
      <c r="H37" s="251"/>
      <c r="I37" s="251"/>
      <c r="J37" s="254"/>
      <c r="K37" s="254"/>
      <c r="L37" s="260"/>
      <c r="M37" s="266"/>
    </row>
    <row r="38" spans="1:25" ht="16.5" customHeight="1" thickBot="1" x14ac:dyDescent="0.3">
      <c r="A38" s="243"/>
      <c r="B38" s="257" t="s">
        <v>79</v>
      </c>
      <c r="C38" s="259"/>
      <c r="D38" s="259"/>
      <c r="E38" s="261"/>
      <c r="F38" s="257">
        <v>0</v>
      </c>
      <c r="G38" s="263"/>
      <c r="H38" s="252"/>
      <c r="I38" s="252"/>
      <c r="J38" s="255"/>
      <c r="K38" s="255"/>
      <c r="L38" s="261"/>
      <c r="M38" s="267"/>
    </row>
    <row r="39" spans="1:25" ht="16.5" customHeight="1" thickBot="1" x14ac:dyDescent="0.3">
      <c r="A39" s="109"/>
      <c r="B39" s="157"/>
      <c r="C39" s="158"/>
      <c r="D39" s="158"/>
      <c r="E39" s="159"/>
      <c r="F39" s="160"/>
      <c r="G39" s="161"/>
      <c r="H39" s="161"/>
      <c r="I39" s="162"/>
      <c r="J39" s="163"/>
      <c r="K39" s="163"/>
      <c r="L39" s="163"/>
      <c r="M39" s="164"/>
      <c r="Y39" s="165"/>
    </row>
    <row r="40" spans="1:25" ht="16.5" customHeight="1" x14ac:dyDescent="0.25">
      <c r="A40" s="117" t="s">
        <v>80</v>
      </c>
      <c r="B40" s="166"/>
      <c r="C40" s="167"/>
      <c r="D40" s="167"/>
      <c r="E40" s="120">
        <f t="shared" ref="E40:E47" si="5">B40+C40-D40</f>
        <v>0</v>
      </c>
      <c r="F40" s="168"/>
      <c r="G40" s="169"/>
      <c r="H40" s="169"/>
      <c r="I40" s="120">
        <f t="shared" ref="I40:I47" si="6">F40+G40-H40</f>
        <v>0</v>
      </c>
      <c r="J40" s="123">
        <f t="shared" ref="J40:J47" si="7">E40-I40</f>
        <v>0</v>
      </c>
      <c r="K40" s="170">
        <f>Import_M!H5</f>
        <v>0</v>
      </c>
      <c r="L40" s="170">
        <f t="shared" ref="L40:L46" si="8">K40-J40</f>
        <v>0</v>
      </c>
      <c r="M40" s="171"/>
      <c r="Y40" s="172"/>
    </row>
    <row r="41" spans="1:25" ht="16.5" customHeight="1" x14ac:dyDescent="0.25">
      <c r="A41" s="117" t="s">
        <v>81</v>
      </c>
      <c r="B41" s="173"/>
      <c r="C41" s="174"/>
      <c r="D41" s="174"/>
      <c r="E41" s="126">
        <f t="shared" si="5"/>
        <v>0</v>
      </c>
      <c r="F41" s="173"/>
      <c r="G41" s="174"/>
      <c r="H41" s="174"/>
      <c r="I41" s="126">
        <f t="shared" si="6"/>
        <v>0</v>
      </c>
      <c r="J41" s="127">
        <f t="shared" si="7"/>
        <v>0</v>
      </c>
      <c r="K41" s="170">
        <f>Import_M!H6</f>
        <v>0</v>
      </c>
      <c r="L41" s="170">
        <f t="shared" si="8"/>
        <v>0</v>
      </c>
      <c r="M41" s="175"/>
    </row>
    <row r="42" spans="1:25" ht="16.5" customHeight="1" x14ac:dyDescent="0.25">
      <c r="A42" s="117" t="s">
        <v>82</v>
      </c>
      <c r="B42" s="173"/>
      <c r="C42" s="174"/>
      <c r="D42" s="174"/>
      <c r="E42" s="126">
        <f t="shared" si="5"/>
        <v>0</v>
      </c>
      <c r="F42" s="173"/>
      <c r="G42" s="174"/>
      <c r="H42" s="174"/>
      <c r="I42" s="126">
        <f t="shared" si="6"/>
        <v>0</v>
      </c>
      <c r="J42" s="127">
        <f t="shared" si="7"/>
        <v>0</v>
      </c>
      <c r="K42" s="170">
        <f>Import_M!H7</f>
        <v>0</v>
      </c>
      <c r="L42" s="170">
        <f t="shared" si="8"/>
        <v>0</v>
      </c>
      <c r="M42" s="175"/>
    </row>
    <row r="43" spans="1:25" ht="16.5" customHeight="1" x14ac:dyDescent="0.25">
      <c r="A43" s="117" t="s">
        <v>83</v>
      </c>
      <c r="B43" s="173"/>
      <c r="C43" s="174"/>
      <c r="D43" s="174"/>
      <c r="E43" s="126">
        <f t="shared" si="5"/>
        <v>0</v>
      </c>
      <c r="F43" s="173"/>
      <c r="G43" s="174"/>
      <c r="H43" s="174"/>
      <c r="I43" s="126">
        <f t="shared" si="6"/>
        <v>0</v>
      </c>
      <c r="J43" s="127">
        <f t="shared" si="7"/>
        <v>0</v>
      </c>
      <c r="K43" s="170">
        <f>Import_M!H8</f>
        <v>0</v>
      </c>
      <c r="L43" s="170">
        <f t="shared" si="8"/>
        <v>0</v>
      </c>
      <c r="M43" s="175"/>
    </row>
    <row r="44" spans="1:25" ht="16.5" customHeight="1" x14ac:dyDescent="0.25">
      <c r="A44" s="117" t="s">
        <v>84</v>
      </c>
      <c r="B44" s="173"/>
      <c r="C44" s="174"/>
      <c r="D44" s="174"/>
      <c r="E44" s="126">
        <f t="shared" si="5"/>
        <v>0</v>
      </c>
      <c r="F44" s="173"/>
      <c r="G44" s="174"/>
      <c r="H44" s="174"/>
      <c r="I44" s="126">
        <f t="shared" si="6"/>
        <v>0</v>
      </c>
      <c r="J44" s="127">
        <f t="shared" si="7"/>
        <v>0</v>
      </c>
      <c r="K44" s="170">
        <f>Import_M!H9</f>
        <v>0</v>
      </c>
      <c r="L44" s="170">
        <f t="shared" si="8"/>
        <v>0</v>
      </c>
      <c r="M44" s="175"/>
    </row>
    <row r="45" spans="1:25" ht="16.5" customHeight="1" x14ac:dyDescent="0.25">
      <c r="A45" s="176" t="s">
        <v>85</v>
      </c>
      <c r="B45" s="173"/>
      <c r="C45" s="174"/>
      <c r="D45" s="174"/>
      <c r="E45" s="126">
        <f t="shared" si="5"/>
        <v>0</v>
      </c>
      <c r="F45" s="173"/>
      <c r="G45" s="174"/>
      <c r="H45" s="174"/>
      <c r="I45" s="126">
        <f t="shared" si="6"/>
        <v>0</v>
      </c>
      <c r="J45" s="127">
        <f t="shared" si="7"/>
        <v>0</v>
      </c>
      <c r="K45" s="170">
        <f>Import_M!H10</f>
        <v>0</v>
      </c>
      <c r="L45" s="170">
        <f t="shared" si="8"/>
        <v>0</v>
      </c>
      <c r="M45" s="177"/>
    </row>
    <row r="46" spans="1:25" ht="16.5" customHeight="1" x14ac:dyDescent="0.25">
      <c r="A46" s="117" t="s">
        <v>86</v>
      </c>
      <c r="B46" s="173"/>
      <c r="C46" s="174"/>
      <c r="D46" s="174"/>
      <c r="E46" s="126">
        <f t="shared" si="5"/>
        <v>0</v>
      </c>
      <c r="F46" s="173"/>
      <c r="G46" s="174"/>
      <c r="H46" s="174"/>
      <c r="I46" s="126">
        <f t="shared" si="6"/>
        <v>0</v>
      </c>
      <c r="J46" s="127">
        <f t="shared" si="7"/>
        <v>0</v>
      </c>
      <c r="K46" s="170">
        <f>Import_M!H11</f>
        <v>0</v>
      </c>
      <c r="L46" s="170">
        <f t="shared" si="8"/>
        <v>0</v>
      </c>
      <c r="M46" s="175"/>
    </row>
    <row r="47" spans="1:25" ht="16.5" customHeight="1" thickBot="1" x14ac:dyDescent="0.3">
      <c r="A47" s="128" t="s">
        <v>69</v>
      </c>
      <c r="B47" s="178"/>
      <c r="C47" s="179"/>
      <c r="D47" s="179"/>
      <c r="E47" s="131">
        <f t="shared" si="5"/>
        <v>0</v>
      </c>
      <c r="F47" s="180"/>
      <c r="G47" s="181"/>
      <c r="H47" s="181"/>
      <c r="I47" s="131">
        <f t="shared" si="6"/>
        <v>0</v>
      </c>
      <c r="J47" s="134">
        <f t="shared" si="7"/>
        <v>0</v>
      </c>
      <c r="K47" s="182"/>
      <c r="L47" s="182"/>
      <c r="M47" s="183"/>
    </row>
    <row r="48" spans="1:25" ht="16.5" customHeight="1" thickBot="1" x14ac:dyDescent="0.3">
      <c r="A48" s="135" t="s">
        <v>87</v>
      </c>
      <c r="B48" s="136">
        <f t="shared" ref="B48:L48" si="9">SUM(B40:B47)</f>
        <v>0</v>
      </c>
      <c r="C48" s="137">
        <f t="shared" si="9"/>
        <v>0</v>
      </c>
      <c r="D48" s="137">
        <f t="shared" si="9"/>
        <v>0</v>
      </c>
      <c r="E48" s="138">
        <f t="shared" si="9"/>
        <v>0</v>
      </c>
      <c r="F48" s="139">
        <f t="shared" si="9"/>
        <v>0</v>
      </c>
      <c r="G48" s="140">
        <f t="shared" si="9"/>
        <v>0</v>
      </c>
      <c r="H48" s="140">
        <f t="shared" si="9"/>
        <v>0</v>
      </c>
      <c r="I48" s="140">
        <f t="shared" si="9"/>
        <v>0</v>
      </c>
      <c r="J48" s="141">
        <f t="shared" si="9"/>
        <v>0</v>
      </c>
      <c r="K48" s="141">
        <f t="shared" si="9"/>
        <v>0</v>
      </c>
      <c r="L48" s="141">
        <f t="shared" si="9"/>
        <v>0</v>
      </c>
      <c r="M48" s="183"/>
    </row>
    <row r="49" spans="1:13" ht="16.5" customHeight="1" x14ac:dyDescent="0.25">
      <c r="A49" s="142" t="s">
        <v>88</v>
      </c>
      <c r="B49" s="168"/>
      <c r="C49" s="169"/>
      <c r="D49" s="169"/>
      <c r="E49" s="143">
        <f t="shared" ref="E49:E56" si="10">B49+C49-D49</f>
        <v>0</v>
      </c>
      <c r="F49" s="168"/>
      <c r="G49" s="169"/>
      <c r="H49" s="169"/>
      <c r="I49" s="144">
        <f t="shared" ref="I49:I56" si="11">F49+G49-H49</f>
        <v>0</v>
      </c>
      <c r="J49" s="123">
        <f t="shared" ref="J49:J56" si="12">E49-I49</f>
        <v>0</v>
      </c>
      <c r="K49" s="123">
        <f>Import_M!H13</f>
        <v>0</v>
      </c>
      <c r="L49" s="170">
        <f t="shared" ref="L49:L55" si="13">K49-J49</f>
        <v>0</v>
      </c>
      <c r="M49" s="183"/>
    </row>
    <row r="50" spans="1:13" ht="16.5" customHeight="1" x14ac:dyDescent="0.25">
      <c r="A50" s="117" t="s">
        <v>89</v>
      </c>
      <c r="B50" s="173"/>
      <c r="C50" s="174"/>
      <c r="D50" s="174"/>
      <c r="E50" s="145">
        <f t="shared" si="10"/>
        <v>0</v>
      </c>
      <c r="F50" s="173"/>
      <c r="G50" s="174"/>
      <c r="H50" s="174"/>
      <c r="I50" s="146">
        <f t="shared" si="11"/>
        <v>0</v>
      </c>
      <c r="J50" s="127">
        <f t="shared" si="12"/>
        <v>0</v>
      </c>
      <c r="K50" s="123">
        <f>Import_M!H14</f>
        <v>0</v>
      </c>
      <c r="L50" s="170">
        <f t="shared" si="13"/>
        <v>0</v>
      </c>
      <c r="M50" s="183"/>
    </row>
    <row r="51" spans="1:13" ht="16.5" customHeight="1" x14ac:dyDescent="0.25">
      <c r="A51" s="117" t="s">
        <v>90</v>
      </c>
      <c r="B51" s="173"/>
      <c r="C51" s="174"/>
      <c r="D51" s="174"/>
      <c r="E51" s="145">
        <f t="shared" si="10"/>
        <v>0</v>
      </c>
      <c r="F51" s="173"/>
      <c r="G51" s="174"/>
      <c r="H51" s="174"/>
      <c r="I51" s="146">
        <f t="shared" si="11"/>
        <v>0</v>
      </c>
      <c r="J51" s="127">
        <f t="shared" si="12"/>
        <v>0</v>
      </c>
      <c r="K51" s="123">
        <f>Import_M!H15</f>
        <v>0</v>
      </c>
      <c r="L51" s="170">
        <f t="shared" si="13"/>
        <v>0</v>
      </c>
      <c r="M51" s="183"/>
    </row>
    <row r="52" spans="1:13" ht="16.5" customHeight="1" x14ac:dyDescent="0.25">
      <c r="A52" s="142" t="s">
        <v>91</v>
      </c>
      <c r="B52" s="173"/>
      <c r="C52" s="174"/>
      <c r="D52" s="174"/>
      <c r="E52" s="145">
        <f t="shared" si="10"/>
        <v>0</v>
      </c>
      <c r="F52" s="173"/>
      <c r="G52" s="174"/>
      <c r="H52" s="174"/>
      <c r="I52" s="146">
        <f t="shared" si="11"/>
        <v>0</v>
      </c>
      <c r="J52" s="127">
        <f t="shared" si="12"/>
        <v>0</v>
      </c>
      <c r="K52" s="123">
        <f>Import_M!H16</f>
        <v>0</v>
      </c>
      <c r="L52" s="170">
        <f t="shared" si="13"/>
        <v>0</v>
      </c>
      <c r="M52" s="183"/>
    </row>
    <row r="53" spans="1:13" ht="16.5" customHeight="1" x14ac:dyDescent="0.25">
      <c r="A53" s="117" t="s">
        <v>92</v>
      </c>
      <c r="B53" s="173"/>
      <c r="C53" s="174"/>
      <c r="D53" s="174"/>
      <c r="E53" s="145">
        <f t="shared" si="10"/>
        <v>0</v>
      </c>
      <c r="F53" s="173"/>
      <c r="G53" s="174"/>
      <c r="H53" s="174"/>
      <c r="I53" s="146">
        <f t="shared" si="11"/>
        <v>0</v>
      </c>
      <c r="J53" s="127">
        <f t="shared" si="12"/>
        <v>0</v>
      </c>
      <c r="K53" s="123">
        <f>Import_M!H17</f>
        <v>0</v>
      </c>
      <c r="L53" s="170">
        <f t="shared" si="13"/>
        <v>0</v>
      </c>
      <c r="M53" s="183"/>
    </row>
    <row r="54" spans="1:13" ht="16.5" customHeight="1" x14ac:dyDescent="0.25">
      <c r="A54" s="117" t="s">
        <v>93</v>
      </c>
      <c r="B54" s="173"/>
      <c r="C54" s="174"/>
      <c r="D54" s="174"/>
      <c r="E54" s="145">
        <f t="shared" si="10"/>
        <v>0</v>
      </c>
      <c r="F54" s="173"/>
      <c r="G54" s="174"/>
      <c r="H54" s="174"/>
      <c r="I54" s="146">
        <f t="shared" si="11"/>
        <v>0</v>
      </c>
      <c r="J54" s="127">
        <f t="shared" si="12"/>
        <v>0</v>
      </c>
      <c r="K54" s="123">
        <f>Import_M!H18</f>
        <v>0</v>
      </c>
      <c r="L54" s="170">
        <f t="shared" si="13"/>
        <v>0</v>
      </c>
      <c r="M54" s="183"/>
    </row>
    <row r="55" spans="1:13" ht="16.5" customHeight="1" x14ac:dyDescent="0.25">
      <c r="A55" s="117" t="s">
        <v>94</v>
      </c>
      <c r="B55" s="173"/>
      <c r="C55" s="174"/>
      <c r="D55" s="174"/>
      <c r="E55" s="145">
        <f t="shared" si="10"/>
        <v>0</v>
      </c>
      <c r="F55" s="173"/>
      <c r="G55" s="174"/>
      <c r="H55" s="174"/>
      <c r="I55" s="146">
        <f t="shared" si="11"/>
        <v>0</v>
      </c>
      <c r="J55" s="127">
        <f t="shared" si="12"/>
        <v>0</v>
      </c>
      <c r="K55" s="123">
        <f>Import_M!H19</f>
        <v>0</v>
      </c>
      <c r="L55" s="170">
        <f t="shared" si="13"/>
        <v>0</v>
      </c>
      <c r="M55" s="183"/>
    </row>
    <row r="56" spans="1:13" ht="16.5" customHeight="1" thickBot="1" x14ac:dyDescent="0.3">
      <c r="A56" s="117" t="s">
        <v>70</v>
      </c>
      <c r="B56" s="173"/>
      <c r="C56" s="174"/>
      <c r="D56" s="174"/>
      <c r="E56" s="145">
        <f t="shared" si="10"/>
        <v>0</v>
      </c>
      <c r="F56" s="180"/>
      <c r="G56" s="181"/>
      <c r="H56" s="181"/>
      <c r="I56" s="147">
        <f t="shared" si="11"/>
        <v>0</v>
      </c>
      <c r="J56" s="134">
        <f t="shared" si="12"/>
        <v>0</v>
      </c>
      <c r="K56" s="182"/>
      <c r="L56" s="182"/>
      <c r="M56" s="183"/>
    </row>
    <row r="57" spans="1:13" ht="16.5" customHeight="1" thickBot="1" x14ac:dyDescent="0.3">
      <c r="A57" s="135" t="s">
        <v>95</v>
      </c>
      <c r="B57" s="139">
        <f t="shared" ref="B57:L57" si="14">SUM(B49:B56)</f>
        <v>0</v>
      </c>
      <c r="C57" s="140">
        <f t="shared" si="14"/>
        <v>0</v>
      </c>
      <c r="D57" s="140">
        <f t="shared" si="14"/>
        <v>0</v>
      </c>
      <c r="E57" s="141">
        <f t="shared" si="14"/>
        <v>0</v>
      </c>
      <c r="F57" s="139">
        <f t="shared" si="14"/>
        <v>0</v>
      </c>
      <c r="G57" s="140">
        <f t="shared" si="14"/>
        <v>0</v>
      </c>
      <c r="H57" s="140">
        <f t="shared" si="14"/>
        <v>0</v>
      </c>
      <c r="I57" s="140">
        <f t="shared" si="14"/>
        <v>0</v>
      </c>
      <c r="J57" s="141">
        <f t="shared" si="14"/>
        <v>0</v>
      </c>
      <c r="K57" s="141">
        <f t="shared" si="14"/>
        <v>0</v>
      </c>
      <c r="L57" s="141">
        <f t="shared" si="14"/>
        <v>0</v>
      </c>
      <c r="M57" s="183"/>
    </row>
    <row r="58" spans="1:13" ht="16.5" customHeight="1" thickBot="1" x14ac:dyDescent="0.3">
      <c r="A58" s="148" t="s">
        <v>96</v>
      </c>
      <c r="B58" s="149">
        <f t="shared" ref="B58:L58" si="15">B48+B57</f>
        <v>0</v>
      </c>
      <c r="C58" s="150">
        <f t="shared" si="15"/>
        <v>0</v>
      </c>
      <c r="D58" s="150">
        <f t="shared" si="15"/>
        <v>0</v>
      </c>
      <c r="E58" s="151">
        <f t="shared" si="15"/>
        <v>0</v>
      </c>
      <c r="F58" s="152">
        <f t="shared" si="15"/>
        <v>0</v>
      </c>
      <c r="G58" s="153">
        <f t="shared" si="15"/>
        <v>0</v>
      </c>
      <c r="H58" s="153">
        <f t="shared" si="15"/>
        <v>0</v>
      </c>
      <c r="I58" s="153">
        <f t="shared" si="15"/>
        <v>0</v>
      </c>
      <c r="J58" s="154">
        <f t="shared" si="15"/>
        <v>0</v>
      </c>
      <c r="K58" s="154">
        <f t="shared" si="15"/>
        <v>0</v>
      </c>
      <c r="L58" s="154">
        <f t="shared" si="15"/>
        <v>0</v>
      </c>
      <c r="M58" s="184"/>
    </row>
    <row r="59" spans="1:13" ht="16.5" customHeight="1" x14ac:dyDescent="0.25">
      <c r="A59" s="185"/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</row>
    <row r="60" spans="1:13" ht="16.5" customHeight="1" x14ac:dyDescent="0.25">
      <c r="A60" s="187" t="s">
        <v>3</v>
      </c>
      <c r="B60" s="187"/>
      <c r="C60" s="187"/>
      <c r="D60" s="187"/>
      <c r="E60" s="187"/>
      <c r="F60" s="187"/>
      <c r="G60" s="188"/>
      <c r="H60" s="188"/>
      <c r="I60" s="188"/>
      <c r="J60" s="188"/>
      <c r="K60" s="188"/>
      <c r="L60" s="188"/>
      <c r="M60" s="188"/>
    </row>
    <row r="61" spans="1:13" ht="16.5" customHeight="1" x14ac:dyDescent="0.25">
      <c r="A61" s="189"/>
      <c r="B61" s="189" t="s">
        <v>100</v>
      </c>
      <c r="C61" s="189"/>
      <c r="D61" s="189"/>
      <c r="E61" s="189"/>
      <c r="F61" s="189"/>
      <c r="G61" s="102"/>
      <c r="H61" s="102"/>
      <c r="I61" s="102"/>
      <c r="J61" s="102"/>
      <c r="K61" s="102"/>
      <c r="L61" s="102"/>
      <c r="M61" s="102"/>
    </row>
    <row r="62" spans="1:13" ht="16.5" customHeight="1" x14ac:dyDescent="0.25">
      <c r="A62" s="190" t="s">
        <v>4</v>
      </c>
      <c r="B62" s="190"/>
      <c r="C62" s="190"/>
      <c r="D62" s="190"/>
      <c r="E62" s="190"/>
      <c r="F62" s="190"/>
      <c r="G62" s="188"/>
      <c r="H62" s="188"/>
      <c r="I62" s="188"/>
      <c r="J62" s="188"/>
      <c r="K62" s="188"/>
      <c r="L62" s="188"/>
      <c r="M62" s="188"/>
    </row>
    <row r="63" spans="1:13" ht="16.5" customHeight="1" x14ac:dyDescent="0.25">
      <c r="A63" s="189"/>
      <c r="B63" s="189" t="s">
        <v>101</v>
      </c>
      <c r="C63" s="189"/>
      <c r="D63" s="189"/>
      <c r="E63" s="189"/>
      <c r="F63" s="189"/>
      <c r="G63" s="102"/>
      <c r="H63" s="102"/>
      <c r="I63" s="102"/>
      <c r="J63" s="102"/>
      <c r="K63" s="102"/>
      <c r="L63" s="102"/>
      <c r="M63" s="102"/>
    </row>
    <row r="64" spans="1:13" ht="16.5" customHeight="1" x14ac:dyDescent="0.25">
      <c r="A64" s="190"/>
      <c r="B64" s="190"/>
      <c r="C64" s="190"/>
      <c r="D64" s="190"/>
      <c r="E64" s="190"/>
      <c r="F64" s="190"/>
      <c r="G64" s="188"/>
      <c r="H64" s="188"/>
      <c r="I64" s="188"/>
      <c r="J64" s="188"/>
      <c r="K64" s="188"/>
      <c r="L64" s="188"/>
      <c r="M64" s="188"/>
    </row>
  </sheetData>
  <mergeCells count="27">
    <mergeCell ref="L35:L38"/>
    <mergeCell ref="M35:M38"/>
    <mergeCell ref="B36:B38"/>
    <mergeCell ref="C36:C38"/>
    <mergeCell ref="D36:D38"/>
    <mergeCell ref="E36:E38"/>
    <mergeCell ref="F36:F38"/>
    <mergeCell ref="G36:G38"/>
    <mergeCell ref="J35:J38"/>
    <mergeCell ref="K35:K38"/>
    <mergeCell ref="J9:J12"/>
    <mergeCell ref="B10:B12"/>
    <mergeCell ref="C10:C12"/>
    <mergeCell ref="D10:D12"/>
    <mergeCell ref="E10:E12"/>
    <mergeCell ref="F10:F12"/>
    <mergeCell ref="G10:G12"/>
    <mergeCell ref="H10:H12"/>
    <mergeCell ref="I10:I12"/>
    <mergeCell ref="A9:A12"/>
    <mergeCell ref="B9:E9"/>
    <mergeCell ref="F9:I9"/>
    <mergeCell ref="A35:A38"/>
    <mergeCell ref="B35:E35"/>
    <mergeCell ref="F35:I35"/>
    <mergeCell ref="H36:H38"/>
    <mergeCell ref="I36:I38"/>
  </mergeCells>
  <dataValidations count="2">
    <dataValidation allowBlank="1" showInputMessage="1" showErrorMessage="1" prompt="Nem szerkeszthető!" sqref="A2:M2 N4:N6 D4:J6 L6:M6" xr:uid="{9A0A1134-5ECF-41A0-B20C-42338CE3AEA7}"/>
    <dataValidation allowBlank="1" showInputMessage="1" showErrorMessage="1" promptTitle="AA14:AA30" prompt="Nem szerkeszthető!" sqref="AA37" xr:uid="{54A07B63-2A02-4DEB-B05D-6F8C68799C5B}"/>
  </dataValidations>
  <printOptions horizontalCentered="1" verticalCentered="1"/>
  <pageMargins left="0.59055118110236204" right="0.59055118110236204" top="0.78740157480314998" bottom="0.59055118110236204" header="0.511811023622047" footer="0.511811023622047"/>
  <pageSetup paperSize="9" scale="4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showGridLines="0" zoomScaleNormal="100" workbookViewId="0"/>
  </sheetViews>
  <sheetFormatPr defaultColWidth="9" defaultRowHeight="16.5" x14ac:dyDescent="0.3"/>
  <cols>
    <col min="1" max="1" width="23.125" style="14" customWidth="1"/>
    <col min="2" max="9" width="10.625" style="14" customWidth="1"/>
    <col min="10" max="13" width="11.5" style="14" customWidth="1"/>
    <col min="14" max="16384" width="9" style="14"/>
  </cols>
  <sheetData>
    <row r="1" spans="1:13" x14ac:dyDescent="0.3">
      <c r="A1" s="11" t="s">
        <v>11</v>
      </c>
      <c r="B1" s="12"/>
      <c r="C1" s="12"/>
      <c r="D1" s="12"/>
      <c r="E1" s="12"/>
      <c r="F1" s="12"/>
      <c r="G1" s="12"/>
      <c r="H1" s="12"/>
      <c r="I1" s="13"/>
    </row>
    <row r="2" spans="1:13" x14ac:dyDescent="0.3">
      <c r="A2" s="13"/>
      <c r="B2" s="13"/>
      <c r="C2" s="13"/>
      <c r="D2" s="15">
        <f>A39</f>
        <v>0</v>
      </c>
      <c r="E2" s="15">
        <f>A41</f>
        <v>0</v>
      </c>
      <c r="F2" s="13"/>
      <c r="G2" s="13"/>
      <c r="H2" s="13"/>
      <c r="I2" s="13"/>
      <c r="J2" s="16" t="s">
        <v>0</v>
      </c>
    </row>
    <row r="3" spans="1:13" x14ac:dyDescent="0.3">
      <c r="A3" s="17" t="s">
        <v>12</v>
      </c>
      <c r="B3" s="13"/>
      <c r="C3" s="13"/>
      <c r="D3" s="13"/>
      <c r="E3" s="13"/>
      <c r="F3" s="13"/>
      <c r="G3" s="13"/>
      <c r="H3" s="13"/>
      <c r="I3" s="13"/>
    </row>
    <row r="4" spans="1:13" x14ac:dyDescent="0.3">
      <c r="A4" s="18" t="s">
        <v>6</v>
      </c>
      <c r="B4" s="19">
        <f xml:space="preserve"> Alapa!$C$17</f>
        <v>0</v>
      </c>
      <c r="C4" s="19"/>
      <c r="D4" s="19"/>
      <c r="E4" s="20"/>
      <c r="F4" s="21" t="s">
        <v>1</v>
      </c>
      <c r="G4" s="22">
        <f>Alapa!$C$15</f>
        <v>0</v>
      </c>
      <c r="H4" s="19"/>
      <c r="I4" s="20"/>
      <c r="J4" s="23"/>
      <c r="K4" s="23"/>
      <c r="L4" s="23"/>
      <c r="M4" s="23"/>
    </row>
    <row r="5" spans="1:13" x14ac:dyDescent="0.3">
      <c r="A5" s="18" t="s">
        <v>7</v>
      </c>
      <c r="B5" s="19">
        <f xml:space="preserve"> Alapa!$C$12</f>
        <v>0</v>
      </c>
      <c r="C5" s="24"/>
      <c r="D5" s="19"/>
      <c r="E5" s="20"/>
      <c r="F5" s="18" t="s">
        <v>2</v>
      </c>
      <c r="G5" s="19" t="e">
        <f>VLOOKUP(K5,Alapa!$G$2:$H$22,2)</f>
        <v>#N/A</v>
      </c>
      <c r="H5" s="19" t="s">
        <v>13</v>
      </c>
      <c r="I5" s="25" t="str">
        <f>IF(Alapa!$N$2=0," ",Alapa!$N$2)</f>
        <v xml:space="preserve"> </v>
      </c>
      <c r="J5" s="51" t="s">
        <v>2</v>
      </c>
      <c r="K5" s="52">
        <v>1</v>
      </c>
      <c r="L5" s="23"/>
      <c r="M5" s="23"/>
    </row>
    <row r="6" spans="1:13" x14ac:dyDescent="0.3">
      <c r="A6" s="26"/>
      <c r="B6" s="27"/>
      <c r="C6" s="28"/>
      <c r="D6" s="26"/>
      <c r="E6" s="29"/>
      <c r="F6" s="26"/>
      <c r="G6" s="26"/>
      <c r="H6" s="26"/>
      <c r="I6" s="26"/>
    </row>
    <row r="7" spans="1:13" ht="17.25" thickBot="1" x14ac:dyDescent="0.35">
      <c r="A7" s="30"/>
      <c r="B7" s="30"/>
      <c r="C7" s="30"/>
      <c r="D7" s="31"/>
      <c r="E7" s="32"/>
      <c r="F7" s="33"/>
      <c r="G7" s="33"/>
      <c r="H7" s="33"/>
      <c r="I7" s="34" t="s">
        <v>14</v>
      </c>
    </row>
    <row r="8" spans="1:13" ht="51.75" thickBot="1" x14ac:dyDescent="0.35">
      <c r="A8" s="35" t="s">
        <v>15</v>
      </c>
      <c r="B8" s="36" t="s">
        <v>16</v>
      </c>
      <c r="C8" s="36" t="s">
        <v>17</v>
      </c>
      <c r="D8" s="36" t="s">
        <v>18</v>
      </c>
      <c r="E8" s="36" t="s">
        <v>19</v>
      </c>
      <c r="F8" s="37" t="s">
        <v>20</v>
      </c>
      <c r="G8" s="36" t="s">
        <v>21</v>
      </c>
      <c r="H8" s="37" t="s">
        <v>22</v>
      </c>
      <c r="I8" s="38" t="s">
        <v>23</v>
      </c>
    </row>
    <row r="9" spans="1:13" x14ac:dyDescent="0.3">
      <c r="A9" s="39" t="s">
        <v>24</v>
      </c>
      <c r="B9" s="40"/>
      <c r="C9" s="40"/>
      <c r="D9" s="40"/>
      <c r="E9" s="40"/>
      <c r="F9" s="40"/>
      <c r="G9" s="40"/>
      <c r="H9" s="41">
        <f>D20+E20</f>
        <v>0</v>
      </c>
      <c r="I9" s="42">
        <f t="shared" ref="I9:I26" si="0">SUM(B9:H9)</f>
        <v>0</v>
      </c>
    </row>
    <row r="10" spans="1:13" x14ac:dyDescent="0.3">
      <c r="A10" s="43" t="s">
        <v>25</v>
      </c>
      <c r="B10" s="44"/>
      <c r="C10" s="44"/>
      <c r="D10" s="45"/>
      <c r="E10" s="45"/>
      <c r="F10" s="44"/>
      <c r="G10" s="44"/>
      <c r="H10" s="46">
        <f>D21+E21</f>
        <v>0</v>
      </c>
      <c r="I10" s="47">
        <f t="shared" si="0"/>
        <v>0</v>
      </c>
    </row>
    <row r="11" spans="1:13" x14ac:dyDescent="0.3">
      <c r="A11" s="43" t="s">
        <v>26</v>
      </c>
      <c r="B11" s="44"/>
      <c r="C11" s="44"/>
      <c r="D11" s="45"/>
      <c r="E11" s="45"/>
      <c r="F11" s="44"/>
      <c r="G11" s="44"/>
      <c r="H11" s="46">
        <f>D22+E22</f>
        <v>0</v>
      </c>
      <c r="I11" s="47">
        <f t="shared" si="0"/>
        <v>0</v>
      </c>
    </row>
    <row r="12" spans="1:13" x14ac:dyDescent="0.3">
      <c r="A12" s="43" t="s">
        <v>27</v>
      </c>
      <c r="B12" s="44"/>
      <c r="C12" s="44"/>
      <c r="D12" s="44"/>
      <c r="E12" s="44"/>
      <c r="F12" s="44"/>
      <c r="G12" s="44"/>
      <c r="H12" s="46"/>
      <c r="I12" s="47">
        <f t="shared" si="0"/>
        <v>0</v>
      </c>
    </row>
    <row r="13" spans="1:13" x14ac:dyDescent="0.3">
      <c r="A13" s="48" t="s">
        <v>28</v>
      </c>
      <c r="B13" s="49">
        <f t="shared" ref="B13:H13" si="1">B9+B10-B11+B12</f>
        <v>0</v>
      </c>
      <c r="C13" s="49">
        <f t="shared" si="1"/>
        <v>0</v>
      </c>
      <c r="D13" s="49">
        <f>D9+D10-D11+D12</f>
        <v>0</v>
      </c>
      <c r="E13" s="49">
        <f t="shared" si="1"/>
        <v>0</v>
      </c>
      <c r="F13" s="49">
        <f t="shared" si="1"/>
        <v>0</v>
      </c>
      <c r="G13" s="49">
        <f t="shared" si="1"/>
        <v>0</v>
      </c>
      <c r="H13" s="49">
        <f t="shared" si="1"/>
        <v>0</v>
      </c>
      <c r="I13" s="50">
        <f t="shared" si="0"/>
        <v>0</v>
      </c>
    </row>
    <row r="14" spans="1:13" x14ac:dyDescent="0.3">
      <c r="A14" s="43"/>
      <c r="B14" s="46"/>
      <c r="C14" s="46"/>
      <c r="D14" s="46"/>
      <c r="E14" s="46"/>
      <c r="F14" s="46"/>
      <c r="G14" s="46"/>
      <c r="H14" s="46"/>
      <c r="I14" s="50"/>
    </row>
    <row r="15" spans="1:13" x14ac:dyDescent="0.3">
      <c r="A15" s="43" t="s">
        <v>29</v>
      </c>
      <c r="B15" s="45"/>
      <c r="C15" s="45"/>
      <c r="D15" s="45"/>
      <c r="E15" s="45"/>
      <c r="F15" s="45"/>
      <c r="G15" s="44"/>
      <c r="H15" s="53"/>
      <c r="I15" s="47">
        <f>SUM(B15:H15)</f>
        <v>0</v>
      </c>
    </row>
    <row r="16" spans="1:13" x14ac:dyDescent="0.3">
      <c r="A16" s="43" t="s">
        <v>30</v>
      </c>
      <c r="B16" s="44"/>
      <c r="C16" s="44"/>
      <c r="D16" s="45"/>
      <c r="E16" s="45"/>
      <c r="F16" s="44"/>
      <c r="G16" s="44"/>
      <c r="H16" s="53"/>
      <c r="I16" s="47">
        <f t="shared" si="0"/>
        <v>0</v>
      </c>
    </row>
    <row r="17" spans="1:9" x14ac:dyDescent="0.3">
      <c r="A17" s="43" t="s">
        <v>31</v>
      </c>
      <c r="B17" s="45"/>
      <c r="C17" s="45"/>
      <c r="D17" s="45"/>
      <c r="E17" s="45"/>
      <c r="F17" s="45"/>
      <c r="G17" s="44"/>
      <c r="H17" s="53"/>
      <c r="I17" s="47">
        <f t="shared" si="0"/>
        <v>0</v>
      </c>
    </row>
    <row r="18" spans="1:9" x14ac:dyDescent="0.3">
      <c r="A18" s="48" t="s">
        <v>32</v>
      </c>
      <c r="B18" s="49">
        <f>B15+B16-B17</f>
        <v>0</v>
      </c>
      <c r="C18" s="49">
        <f>C15+C16-C17</f>
        <v>0</v>
      </c>
      <c r="D18" s="49">
        <f>D15+D16-D17</f>
        <v>0</v>
      </c>
      <c r="E18" s="49">
        <f>E15+E16-E17</f>
        <v>0</v>
      </c>
      <c r="F18" s="49">
        <v>0</v>
      </c>
      <c r="G18" s="49">
        <v>0</v>
      </c>
      <c r="H18" s="53"/>
      <c r="I18" s="50">
        <f t="shared" si="0"/>
        <v>0</v>
      </c>
    </row>
    <row r="19" spans="1:9" x14ac:dyDescent="0.3">
      <c r="A19" s="48"/>
      <c r="B19" s="49"/>
      <c r="C19" s="49"/>
      <c r="D19" s="49"/>
      <c r="E19" s="49"/>
      <c r="F19" s="49"/>
      <c r="G19" s="49"/>
      <c r="H19" s="49"/>
      <c r="I19" s="50"/>
    </row>
    <row r="20" spans="1:9" x14ac:dyDescent="0.3">
      <c r="A20" s="43" t="s">
        <v>33</v>
      </c>
      <c r="B20" s="54"/>
      <c r="C20" s="54"/>
      <c r="D20" s="44"/>
      <c r="E20" s="44"/>
      <c r="F20" s="54"/>
      <c r="G20" s="54"/>
      <c r="H20" s="53"/>
      <c r="I20" s="55"/>
    </row>
    <row r="21" spans="1:9" x14ac:dyDescent="0.3">
      <c r="A21" s="43" t="s">
        <v>30</v>
      </c>
      <c r="B21" s="54"/>
      <c r="C21" s="54"/>
      <c r="D21" s="44"/>
      <c r="E21" s="44"/>
      <c r="F21" s="54"/>
      <c r="G21" s="54"/>
      <c r="H21" s="53"/>
      <c r="I21" s="55"/>
    </row>
    <row r="22" spans="1:9" x14ac:dyDescent="0.3">
      <c r="A22" s="43" t="s">
        <v>34</v>
      </c>
      <c r="B22" s="54"/>
      <c r="C22" s="54"/>
      <c r="D22" s="44"/>
      <c r="E22" s="44"/>
      <c r="F22" s="54"/>
      <c r="G22" s="54"/>
      <c r="H22" s="53"/>
      <c r="I22" s="55"/>
    </row>
    <row r="23" spans="1:9" x14ac:dyDescent="0.3">
      <c r="A23" s="48" t="s">
        <v>35</v>
      </c>
      <c r="B23" s="54"/>
      <c r="C23" s="54"/>
      <c r="D23" s="49">
        <f>D20+D21-D22</f>
        <v>0</v>
      </c>
      <c r="E23" s="49">
        <f>E20+E21-E22</f>
        <v>0</v>
      </c>
      <c r="F23" s="54"/>
      <c r="G23" s="54"/>
      <c r="H23" s="54"/>
      <c r="I23" s="55"/>
    </row>
    <row r="24" spans="1:9" x14ac:dyDescent="0.3">
      <c r="A24" s="43"/>
      <c r="B24" s="46"/>
      <c r="C24" s="46"/>
      <c r="D24" s="46"/>
      <c r="E24" s="46"/>
      <c r="F24" s="46"/>
      <c r="G24" s="46"/>
      <c r="H24" s="46"/>
      <c r="I24" s="50"/>
    </row>
    <row r="25" spans="1:9" x14ac:dyDescent="0.3">
      <c r="A25" s="48" t="s">
        <v>36</v>
      </c>
      <c r="B25" s="49">
        <f t="shared" ref="B25:G25" si="2">B9-B15</f>
        <v>0</v>
      </c>
      <c r="C25" s="49">
        <f t="shared" si="2"/>
        <v>0</v>
      </c>
      <c r="D25" s="49">
        <f>D9-D15</f>
        <v>0</v>
      </c>
      <c r="E25" s="49">
        <f>E9-E15</f>
        <v>0</v>
      </c>
      <c r="F25" s="49">
        <f t="shared" si="2"/>
        <v>0</v>
      </c>
      <c r="G25" s="49">
        <f t="shared" si="2"/>
        <v>0</v>
      </c>
      <c r="H25" s="49">
        <f>H9</f>
        <v>0</v>
      </c>
      <c r="I25" s="50">
        <f>SUM(B25:H25)</f>
        <v>0</v>
      </c>
    </row>
    <row r="26" spans="1:9" ht="17.25" thickBot="1" x14ac:dyDescent="0.35">
      <c r="A26" s="56" t="s">
        <v>37</v>
      </c>
      <c r="B26" s="57">
        <f t="shared" ref="B26:G26" si="3">B13-B18</f>
        <v>0</v>
      </c>
      <c r="C26" s="57">
        <f t="shared" si="3"/>
        <v>0</v>
      </c>
      <c r="D26" s="57">
        <f t="shared" si="3"/>
        <v>0</v>
      </c>
      <c r="E26" s="57">
        <f t="shared" si="3"/>
        <v>0</v>
      </c>
      <c r="F26" s="57">
        <f t="shared" si="3"/>
        <v>0</v>
      </c>
      <c r="G26" s="57">
        <f t="shared" si="3"/>
        <v>0</v>
      </c>
      <c r="H26" s="57">
        <f>H13</f>
        <v>0</v>
      </c>
      <c r="I26" s="58">
        <f t="shared" si="0"/>
        <v>0</v>
      </c>
    </row>
    <row r="27" spans="1:9" ht="17.25" thickBot="1" x14ac:dyDescent="0.35">
      <c r="A27" s="29"/>
      <c r="B27" s="29"/>
      <c r="C27" s="29"/>
      <c r="D27" s="59"/>
      <c r="E27" s="59"/>
      <c r="F27" s="59"/>
      <c r="G27" s="59"/>
      <c r="H27" s="59"/>
      <c r="I27" s="59"/>
    </row>
    <row r="28" spans="1:9" ht="25.5" x14ac:dyDescent="0.3">
      <c r="A28" s="60" t="s">
        <v>38</v>
      </c>
      <c r="B28" s="61"/>
      <c r="C28" s="62"/>
      <c r="D28" s="63"/>
      <c r="E28" s="64"/>
      <c r="F28" s="65"/>
      <c r="G28" s="65"/>
      <c r="H28" s="66"/>
      <c r="I28" s="67"/>
    </row>
    <row r="29" spans="1:9" ht="48" customHeight="1" x14ac:dyDescent="0.3">
      <c r="A29" s="68" t="s">
        <v>39</v>
      </c>
      <c r="B29" s="69" t="str">
        <f>IF(B9+B13=0," ",B16/((B9+B13)/2))</f>
        <v xml:space="preserve"> </v>
      </c>
      <c r="C29" s="69" t="str">
        <f>IF(C9+C13=0," ",C16/((C9+C13)/2))</f>
        <v xml:space="preserve"> </v>
      </c>
      <c r="D29" s="69" t="str">
        <f t="shared" ref="D29:I29" si="4">IF(D9+D13=0," ",D16/((D9+D13)/2))</f>
        <v xml:space="preserve"> </v>
      </c>
      <c r="E29" s="69" t="str">
        <f t="shared" si="4"/>
        <v xml:space="preserve"> </v>
      </c>
      <c r="F29" s="69" t="str">
        <f t="shared" si="4"/>
        <v xml:space="preserve"> </v>
      </c>
      <c r="G29" s="69"/>
      <c r="H29" s="69"/>
      <c r="I29" s="70" t="str">
        <f t="shared" si="4"/>
        <v xml:space="preserve"> </v>
      </c>
    </row>
    <row r="30" spans="1:9" ht="26.25" thickBot="1" x14ac:dyDescent="0.35">
      <c r="A30" s="71" t="s">
        <v>40</v>
      </c>
      <c r="B30" s="72" t="s">
        <v>41</v>
      </c>
      <c r="C30" s="72" t="s">
        <v>41</v>
      </c>
      <c r="D30" s="73" t="s">
        <v>42</v>
      </c>
      <c r="E30" s="73" t="s">
        <v>42</v>
      </c>
      <c r="F30" s="73" t="s">
        <v>43</v>
      </c>
      <c r="G30" s="74"/>
      <c r="H30" s="74"/>
      <c r="I30" s="75"/>
    </row>
    <row r="31" spans="1:9" x14ac:dyDescent="0.3">
      <c r="A31" s="76"/>
      <c r="B31" s="76"/>
      <c r="C31" s="76"/>
      <c r="D31" s="77"/>
      <c r="E31" s="77"/>
      <c r="F31" s="77" t="s">
        <v>44</v>
      </c>
      <c r="G31" s="77"/>
      <c r="H31" s="77"/>
      <c r="I31" s="77"/>
    </row>
    <row r="32" spans="1:9" x14ac:dyDescent="0.3">
      <c r="A32" s="76"/>
      <c r="B32" s="76"/>
      <c r="C32" s="76"/>
      <c r="D32" s="77"/>
      <c r="E32" s="77"/>
      <c r="F32" s="77" t="s">
        <v>45</v>
      </c>
      <c r="G32" s="77"/>
      <c r="H32" s="77"/>
      <c r="I32" s="77"/>
    </row>
    <row r="33" spans="1:9" ht="17.25" thickBot="1" x14ac:dyDescent="0.35">
      <c r="A33" s="76"/>
      <c r="B33" s="76"/>
      <c r="C33" s="76"/>
      <c r="D33" s="77"/>
      <c r="E33" s="77"/>
      <c r="F33" s="77"/>
      <c r="G33" s="77"/>
      <c r="H33" s="77"/>
      <c r="I33" s="77"/>
    </row>
    <row r="34" spans="1:9" x14ac:dyDescent="0.3">
      <c r="A34" s="78" t="s">
        <v>46</v>
      </c>
      <c r="B34" s="66"/>
      <c r="C34" s="66"/>
      <c r="D34" s="66"/>
      <c r="E34" s="66"/>
      <c r="F34" s="66"/>
      <c r="G34" s="66"/>
      <c r="H34" s="66"/>
      <c r="I34" s="79">
        <f>SUM(B34:H34)</f>
        <v>0</v>
      </c>
    </row>
    <row r="35" spans="1:9" x14ac:dyDescent="0.3">
      <c r="A35" s="48" t="s">
        <v>47</v>
      </c>
      <c r="B35" s="80">
        <f>(B34/1000)-B26</f>
        <v>0</v>
      </c>
      <c r="C35" s="80">
        <f t="shared" ref="C35:H35" si="5">(C34/1000)-C26</f>
        <v>0</v>
      </c>
      <c r="D35" s="80">
        <f t="shared" si="5"/>
        <v>0</v>
      </c>
      <c r="E35" s="80">
        <f t="shared" si="5"/>
        <v>0</v>
      </c>
      <c r="F35" s="80">
        <f t="shared" si="5"/>
        <v>0</v>
      </c>
      <c r="G35" s="80">
        <f t="shared" si="5"/>
        <v>0</v>
      </c>
      <c r="H35" s="80">
        <f t="shared" si="5"/>
        <v>0</v>
      </c>
      <c r="I35" s="81">
        <f>SUM(B35:H35)</f>
        <v>0</v>
      </c>
    </row>
    <row r="36" spans="1:9" x14ac:dyDescent="0.3">
      <c r="A36" s="48" t="s">
        <v>48</v>
      </c>
      <c r="B36" s="82"/>
      <c r="C36" s="82"/>
      <c r="D36" s="82"/>
      <c r="E36" s="82"/>
      <c r="F36" s="82"/>
      <c r="G36" s="82"/>
      <c r="H36" s="82"/>
      <c r="I36" s="81">
        <f>SUM(B36:H36)</f>
        <v>0</v>
      </c>
    </row>
    <row r="37" spans="1:9" ht="17.25" thickBot="1" x14ac:dyDescent="0.35">
      <c r="A37" s="56" t="s">
        <v>47</v>
      </c>
      <c r="B37" s="74">
        <f>B36-B26</f>
        <v>0</v>
      </c>
      <c r="C37" s="74">
        <f t="shared" ref="C37:I37" si="6">C36-C26</f>
        <v>0</v>
      </c>
      <c r="D37" s="74">
        <f t="shared" si="6"/>
        <v>0</v>
      </c>
      <c r="E37" s="74">
        <f t="shared" si="6"/>
        <v>0</v>
      </c>
      <c r="F37" s="74">
        <f t="shared" si="6"/>
        <v>0</v>
      </c>
      <c r="G37" s="74">
        <f t="shared" si="6"/>
        <v>0</v>
      </c>
      <c r="H37" s="74">
        <f t="shared" si="6"/>
        <v>0</v>
      </c>
      <c r="I37" s="83">
        <f t="shared" si="6"/>
        <v>0</v>
      </c>
    </row>
    <row r="38" spans="1:9" x14ac:dyDescent="0.3">
      <c r="A38" s="84" t="s">
        <v>3</v>
      </c>
      <c r="B38" s="85"/>
      <c r="C38" s="85"/>
      <c r="D38" s="85"/>
      <c r="E38" s="85"/>
      <c r="F38" s="85"/>
      <c r="G38" s="85"/>
      <c r="H38" s="85"/>
      <c r="I38" s="85"/>
    </row>
    <row r="39" spans="1:9" x14ac:dyDescent="0.3">
      <c r="A39" s="1"/>
      <c r="B39" s="189" t="s">
        <v>100</v>
      </c>
      <c r="C39" s="86"/>
      <c r="D39" s="87"/>
      <c r="E39" s="87"/>
      <c r="F39" s="87"/>
      <c r="G39" s="87"/>
      <c r="H39" s="87"/>
      <c r="I39" s="87"/>
    </row>
    <row r="40" spans="1:9" x14ac:dyDescent="0.3">
      <c r="A40" s="88" t="s">
        <v>4</v>
      </c>
      <c r="B40" s="89"/>
      <c r="C40" s="89"/>
      <c r="D40" s="90"/>
      <c r="E40" s="90"/>
      <c r="F40" s="90"/>
      <c r="G40" s="90"/>
      <c r="H40" s="90"/>
      <c r="I40" s="90"/>
    </row>
    <row r="41" spans="1:9" x14ac:dyDescent="0.3">
      <c r="A41" s="1"/>
      <c r="B41" s="189" t="s">
        <v>101</v>
      </c>
      <c r="C41" s="91"/>
      <c r="D41" s="92"/>
      <c r="E41" s="92"/>
      <c r="F41" s="92"/>
      <c r="G41" s="92"/>
      <c r="H41" s="92"/>
      <c r="I41" s="92"/>
    </row>
    <row r="42" spans="1:9" x14ac:dyDescent="0.3">
      <c r="A42" s="93"/>
      <c r="B42" s="93"/>
      <c r="C42" s="89"/>
      <c r="D42" s="90"/>
      <c r="E42" s="90"/>
      <c r="F42" s="90"/>
      <c r="G42" s="90"/>
      <c r="H42" s="90"/>
      <c r="I42" s="9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&amp;L&amp;"Arial Narrow,Normál"&amp;8&amp;F/&amp;A&amp;C&amp;"Arial Narrow,Normál"&amp;8&amp;P/&amp;N&amp;R&amp;"Arial Narrow,Normál"&amp;8DigitAudit/AuditDok</oddFooter>
  </headerFooter>
  <rowBreaks count="1" manualBreakCount="1">
    <brk id="2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ColWidth="9" defaultRowHeight="12" x14ac:dyDescent="0.2"/>
  <cols>
    <col min="1" max="1" width="1.625" style="3" bestFit="1" customWidth="1"/>
    <col min="2" max="2" width="48.625" style="3" bestFit="1" customWidth="1"/>
    <col min="3" max="3" width="23.875" style="3" bestFit="1" customWidth="1"/>
    <col min="4" max="4" width="15" style="3" bestFit="1" customWidth="1"/>
    <col min="5" max="5" width="30.875" style="3" bestFit="1" customWidth="1"/>
    <col min="6" max="6" width="16.5" style="3" bestFit="1" customWidth="1"/>
    <col min="7" max="7" width="7.375" style="3" bestFit="1" customWidth="1"/>
    <col min="8" max="8" width="18" style="3" customWidth="1"/>
    <col min="9" max="9" width="9" style="3"/>
    <col min="10" max="10" width="1.875" style="3" bestFit="1" customWidth="1"/>
    <col min="11" max="11" width="16.625" style="3" bestFit="1" customWidth="1"/>
    <col min="12" max="16384" width="9" style="3"/>
  </cols>
  <sheetData>
    <row r="1" spans="1:26" ht="32.1" customHeight="1" x14ac:dyDescent="0.25">
      <c r="A1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4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4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4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4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4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4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4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4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4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4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4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4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4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4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4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4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4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4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4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4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4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4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4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4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4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4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4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4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4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4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4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4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4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4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4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4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4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4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4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4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4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4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4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4" customFormat="1" ht="15" x14ac:dyDescent="0.25">
      <c r="A94"/>
      <c r="B94"/>
      <c r="C94" s="6"/>
      <c r="D94" s="6"/>
      <c r="E94" s="6"/>
      <c r="F94" s="6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4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4" customFormat="1" ht="15" x14ac:dyDescent="0.25">
      <c r="A96"/>
      <c r="B96"/>
      <c r="C96" s="5"/>
      <c r="D96"/>
      <c r="E96"/>
      <c r="F96" s="5"/>
      <c r="G96" s="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4" customFormat="1" ht="15" x14ac:dyDescent="0.25">
      <c r="A97"/>
      <c r="B97"/>
      <c r="C97" s="5"/>
      <c r="D97"/>
      <c r="E97"/>
      <c r="F97" s="5"/>
      <c r="G97" s="6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4" customFormat="1" ht="15" x14ac:dyDescent="0.25">
      <c r="A98"/>
      <c r="B98"/>
      <c r="C98"/>
      <c r="D98"/>
      <c r="E98"/>
      <c r="F98"/>
      <c r="G98" s="6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4" customFormat="1" ht="15" x14ac:dyDescent="0.25">
      <c r="A99"/>
      <c r="B99" s="6"/>
      <c r="C99" s="6"/>
      <c r="D99" s="6"/>
      <c r="E99" s="6"/>
      <c r="F99" s="6"/>
      <c r="G99" s="6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4" customFormat="1" ht="15" x14ac:dyDescent="0.25">
      <c r="A100"/>
      <c r="B100"/>
      <c r="C100" s="7"/>
      <c r="D100" s="6"/>
      <c r="E100" s="6"/>
      <c r="F100" s="7"/>
      <c r="G100" s="6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4" customFormat="1" ht="15" x14ac:dyDescent="0.25">
      <c r="A101"/>
      <c r="B101"/>
      <c r="C101" s="7"/>
      <c r="D101" s="6"/>
      <c r="E101" s="6"/>
      <c r="F101" s="7"/>
      <c r="G101" s="6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4" customFormat="1" ht="15" x14ac:dyDescent="0.25">
      <c r="A102"/>
      <c r="B102"/>
      <c r="C102" s="7"/>
      <c r="D102" s="6"/>
      <c r="E102" s="6"/>
      <c r="F102" s="7"/>
      <c r="G102" s="6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4" customFormat="1" ht="15" x14ac:dyDescent="0.25">
      <c r="A103"/>
      <c r="B103"/>
      <c r="C103" s="7"/>
      <c r="D103" s="6"/>
      <c r="E103" s="6"/>
      <c r="F103" s="7"/>
      <c r="G103" s="6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4" customFormat="1" ht="15" x14ac:dyDescent="0.25">
      <c r="A104"/>
      <c r="B104"/>
      <c r="C104" s="7"/>
      <c r="D104" s="6"/>
      <c r="E104" s="6"/>
      <c r="F104" s="7"/>
      <c r="G104" s="6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4" customFormat="1" ht="15" x14ac:dyDescent="0.25">
      <c r="A105"/>
      <c r="B105"/>
      <c r="C105" s="7"/>
      <c r="D105" s="6"/>
      <c r="E105" s="6"/>
      <c r="F105" s="7"/>
      <c r="G105" s="6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4" customFormat="1" ht="15" x14ac:dyDescent="0.25">
      <c r="A106"/>
      <c r="B106"/>
      <c r="C106" s="7"/>
      <c r="D106" s="6"/>
      <c r="E106" s="6"/>
      <c r="F106" s="7"/>
      <c r="G106" s="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4" customFormat="1" ht="15" x14ac:dyDescent="0.25">
      <c r="A107"/>
      <c r="B107"/>
      <c r="C107" s="7"/>
      <c r="D107" s="6"/>
      <c r="E107" s="6"/>
      <c r="F107" s="7"/>
      <c r="G107" s="6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4" customFormat="1" ht="15" x14ac:dyDescent="0.25">
      <c r="A108"/>
      <c r="B108"/>
      <c r="C108" s="7"/>
      <c r="D108" s="6"/>
      <c r="E108" s="6"/>
      <c r="F108" s="7"/>
      <c r="G108" s="6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4" customFormat="1" ht="15" x14ac:dyDescent="0.25">
      <c r="A109"/>
      <c r="B109"/>
      <c r="C109" s="7"/>
      <c r="D109" s="6"/>
      <c r="E109" s="6"/>
      <c r="F109" s="7"/>
      <c r="G109" s="6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4" customFormat="1" ht="15" x14ac:dyDescent="0.25">
      <c r="A110"/>
      <c r="B110"/>
      <c r="C110" s="7"/>
      <c r="D110" s="6"/>
      <c r="E110" s="6"/>
      <c r="F110" s="7"/>
      <c r="G110" s="6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4" customFormat="1" ht="15" x14ac:dyDescent="0.25">
      <c r="A111"/>
      <c r="B111"/>
      <c r="C111" s="7"/>
      <c r="D111" s="6"/>
      <c r="E111" s="6"/>
      <c r="F111" s="7"/>
      <c r="G111" s="6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4" customFormat="1" ht="15" x14ac:dyDescent="0.25">
      <c r="A112"/>
      <c r="B112"/>
      <c r="C112" s="7"/>
      <c r="D112" s="6"/>
      <c r="E112" s="6"/>
      <c r="F112" s="7"/>
      <c r="G112" s="6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4" customFormat="1" ht="15" x14ac:dyDescent="0.25">
      <c r="A113"/>
      <c r="B113"/>
      <c r="C113" s="7"/>
      <c r="D113" s="6"/>
      <c r="E113" s="6"/>
      <c r="F113" s="7"/>
      <c r="G113" s="6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4" customFormat="1" ht="15" x14ac:dyDescent="0.25">
      <c r="A114"/>
      <c r="B114"/>
      <c r="C114" s="7"/>
      <c r="D114" s="6"/>
      <c r="E114" s="6"/>
      <c r="F114" s="7"/>
      <c r="G114" s="6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4" customFormat="1" ht="15" x14ac:dyDescent="0.25">
      <c r="A115"/>
      <c r="B115"/>
      <c r="C115" s="7"/>
      <c r="D115" s="6"/>
      <c r="E115" s="6"/>
      <c r="F115" s="7"/>
      <c r="G115" s="6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4" customFormat="1" ht="15" x14ac:dyDescent="0.25">
      <c r="A116"/>
      <c r="B116"/>
      <c r="C116" s="7"/>
      <c r="D116" s="6"/>
      <c r="E116" s="6"/>
      <c r="F116" s="7"/>
      <c r="G116" s="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4" customFormat="1" ht="15" x14ac:dyDescent="0.25">
      <c r="A117"/>
      <c r="B117"/>
      <c r="C117" s="7"/>
      <c r="D117"/>
      <c r="E117"/>
      <c r="F117" s="7"/>
      <c r="G117" s="6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4" customFormat="1" ht="15" x14ac:dyDescent="0.25">
      <c r="A118"/>
      <c r="B118"/>
      <c r="C118" s="7"/>
      <c r="D118" s="6"/>
      <c r="E118" s="6"/>
      <c r="F118" s="7"/>
      <c r="G118" s="6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4" customFormat="1" ht="15" x14ac:dyDescent="0.25">
      <c r="A119"/>
      <c r="B119"/>
      <c r="C119" s="7"/>
      <c r="D119" s="6"/>
      <c r="E119" s="6"/>
      <c r="F119" s="7"/>
      <c r="G119" s="6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4" customFormat="1" ht="15" x14ac:dyDescent="0.25">
      <c r="A120"/>
      <c r="B120"/>
      <c r="C120" s="7"/>
      <c r="D120" s="6"/>
      <c r="E120" s="6"/>
      <c r="F120" s="7"/>
      <c r="G120" s="6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4" customFormat="1" ht="15" x14ac:dyDescent="0.25">
      <c r="A121"/>
      <c r="B121"/>
      <c r="C121" s="7"/>
      <c r="D121" s="6"/>
      <c r="E121" s="6"/>
      <c r="F121" s="7"/>
      <c r="G121" s="6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4" customFormat="1" ht="15" x14ac:dyDescent="0.25">
      <c r="A122"/>
      <c r="B122"/>
      <c r="C122" s="7"/>
      <c r="D122" s="6"/>
      <c r="E122" s="6"/>
      <c r="F122" s="7"/>
      <c r="G122" s="6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4" customFormat="1" ht="15" x14ac:dyDescent="0.25">
      <c r="A123"/>
      <c r="B123"/>
      <c r="C123"/>
      <c r="D123"/>
      <c r="E123"/>
      <c r="F123"/>
      <c r="G123" s="6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6"/>
      <c r="C124" s="7"/>
      <c r="D124" s="6"/>
      <c r="E124" s="6"/>
      <c r="F124" s="7"/>
      <c r="G124" s="6"/>
      <c r="H124" s="6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6"/>
      <c r="C125" s="7"/>
      <c r="D125" s="6"/>
      <c r="E125" s="6"/>
      <c r="F125" s="7"/>
      <c r="G125" s="6"/>
      <c r="H125" s="6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6"/>
      <c r="H126" s="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6"/>
      <c r="H127" s="6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6"/>
      <c r="H128" s="6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6"/>
      <c r="B129" s="6"/>
      <c r="C129" s="6"/>
      <c r="D129" s="6"/>
      <c r="E129" s="6"/>
      <c r="F129" s="6"/>
      <c r="G129" s="6"/>
      <c r="H129" s="6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6"/>
      <c r="B130" s="6"/>
      <c r="C130" s="6"/>
      <c r="D130" s="6"/>
      <c r="E130" s="6"/>
      <c r="F130" s="6"/>
      <c r="G130" s="6"/>
      <c r="H130" s="6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8"/>
      <c r="B1" s="8"/>
      <c r="C1" s="8"/>
      <c r="D1" s="8"/>
      <c r="E1" s="8"/>
      <c r="F1" s="8"/>
      <c r="G1" s="8"/>
      <c r="H1" s="8"/>
    </row>
    <row r="3" spans="1:8" ht="15" customHeight="1" x14ac:dyDescent="0.2">
      <c r="A3" s="9"/>
      <c r="D3" s="9"/>
      <c r="E3" s="9"/>
      <c r="F3" s="9"/>
      <c r="G3" s="9"/>
      <c r="H3" s="9"/>
    </row>
    <row r="4" spans="1:8" ht="15" customHeight="1" x14ac:dyDescent="0.2">
      <c r="A4" s="9"/>
      <c r="D4" s="9"/>
      <c r="E4" s="9"/>
      <c r="F4" s="9"/>
      <c r="G4" s="9"/>
      <c r="H4" s="9"/>
    </row>
    <row r="5" spans="1:8" ht="15" customHeight="1" x14ac:dyDescent="0.2">
      <c r="A5" s="9"/>
      <c r="B5" s="9"/>
      <c r="D5" s="9"/>
      <c r="E5" s="9"/>
      <c r="F5" s="9"/>
      <c r="G5" s="9"/>
      <c r="H5" s="9"/>
    </row>
    <row r="6" spans="1:8" ht="15" customHeight="1" x14ac:dyDescent="0.2">
      <c r="A6" s="9"/>
      <c r="B6" s="9"/>
      <c r="D6" s="9"/>
      <c r="E6" s="9"/>
      <c r="F6" s="9"/>
      <c r="G6" s="9"/>
      <c r="H6" s="9"/>
    </row>
    <row r="7" spans="1:8" ht="15" customHeight="1" x14ac:dyDescent="0.2">
      <c r="A7" s="9"/>
      <c r="B7" s="9"/>
      <c r="D7" s="9"/>
      <c r="E7" s="9"/>
      <c r="F7" s="9"/>
      <c r="G7" s="9"/>
      <c r="H7" s="9"/>
    </row>
    <row r="8" spans="1:8" ht="15" customHeight="1" x14ac:dyDescent="0.2">
      <c r="A8" s="9"/>
      <c r="B8" s="9"/>
      <c r="D8" s="9"/>
      <c r="E8" s="9"/>
      <c r="F8" s="9"/>
      <c r="G8" s="9"/>
      <c r="H8" s="9"/>
    </row>
    <row r="9" spans="1:8" ht="15" customHeight="1" x14ac:dyDescent="0.2">
      <c r="A9" s="9"/>
      <c r="B9" s="9"/>
      <c r="D9" s="9"/>
      <c r="E9" s="9"/>
      <c r="F9" s="9"/>
      <c r="G9" s="9"/>
      <c r="H9" s="9"/>
    </row>
    <row r="10" spans="1:8" ht="15" customHeight="1" x14ac:dyDescent="0.2">
      <c r="A10" s="9"/>
      <c r="B10" s="9"/>
      <c r="D10" s="9"/>
      <c r="E10" s="9"/>
      <c r="F10" s="9"/>
      <c r="G10" s="9"/>
      <c r="H10" s="9"/>
    </row>
    <row r="11" spans="1:8" ht="15" customHeight="1" x14ac:dyDescent="0.2">
      <c r="A11" s="9"/>
      <c r="B11" s="9"/>
      <c r="D11" s="9"/>
      <c r="E11" s="9"/>
      <c r="F11" s="9"/>
      <c r="G11" s="9"/>
      <c r="H11" s="9"/>
    </row>
    <row r="12" spans="1:8" ht="15" customHeight="1" x14ac:dyDescent="0.2">
      <c r="A12" s="9"/>
      <c r="D12" s="9"/>
      <c r="E12" s="9"/>
      <c r="F12" s="9"/>
      <c r="G12" s="9"/>
      <c r="H12" s="9"/>
    </row>
    <row r="13" spans="1:8" ht="15" customHeight="1" x14ac:dyDescent="0.2">
      <c r="A13" s="9"/>
      <c r="B13" s="9"/>
      <c r="D13" s="9"/>
      <c r="E13" s="9"/>
      <c r="F13" s="9"/>
      <c r="G13" s="9"/>
      <c r="H13" s="9"/>
    </row>
    <row r="14" spans="1:8" ht="15" customHeight="1" x14ac:dyDescent="0.2">
      <c r="A14" s="9"/>
      <c r="B14" s="9"/>
      <c r="D14" s="9"/>
      <c r="E14" s="9"/>
      <c r="F14" s="9"/>
      <c r="G14" s="9"/>
      <c r="H14" s="9"/>
    </row>
    <row r="15" spans="1:8" ht="15" customHeight="1" x14ac:dyDescent="0.2">
      <c r="A15" s="9"/>
      <c r="B15" s="9"/>
      <c r="D15" s="9"/>
      <c r="E15" s="9"/>
      <c r="F15" s="9"/>
      <c r="G15" s="9"/>
      <c r="H15" s="9"/>
    </row>
    <row r="16" spans="1:8" ht="15" customHeight="1" x14ac:dyDescent="0.2">
      <c r="A16" s="9"/>
      <c r="B16" s="9"/>
      <c r="D16" s="9"/>
      <c r="E16" s="9"/>
      <c r="F16" s="9"/>
      <c r="G16" s="9"/>
      <c r="H16" s="9"/>
    </row>
    <row r="17" spans="1:8" ht="15" customHeight="1" x14ac:dyDescent="0.2">
      <c r="A17" s="9"/>
      <c r="B17" s="9"/>
      <c r="D17" s="9"/>
      <c r="E17" s="9"/>
      <c r="F17" s="9"/>
      <c r="G17" s="9"/>
      <c r="H17" s="9"/>
    </row>
    <row r="18" spans="1:8" ht="15" customHeight="1" x14ac:dyDescent="0.2">
      <c r="A18" s="9"/>
      <c r="B18" s="9"/>
      <c r="D18" s="9"/>
      <c r="E18" s="9"/>
      <c r="F18" s="9"/>
      <c r="G18" s="9"/>
      <c r="H18" s="9"/>
    </row>
    <row r="19" spans="1:8" ht="15" customHeight="1" x14ac:dyDescent="0.2">
      <c r="A19" s="9"/>
      <c r="B19" s="9"/>
      <c r="D19" s="9"/>
      <c r="E19" s="9"/>
      <c r="F19" s="9"/>
      <c r="G19" s="9"/>
      <c r="H19" s="9"/>
    </row>
    <row r="20" spans="1:8" ht="15" customHeight="1" x14ac:dyDescent="0.2">
      <c r="A20" s="9"/>
      <c r="D20" s="9"/>
      <c r="E20" s="9"/>
      <c r="F20" s="9"/>
      <c r="G20" s="9"/>
      <c r="H20" s="9"/>
    </row>
    <row r="21" spans="1:8" ht="15" customHeight="1" x14ac:dyDescent="0.2">
      <c r="A21" s="9"/>
      <c r="B21" s="9"/>
      <c r="D21" s="9"/>
      <c r="E21" s="9"/>
      <c r="F21" s="9"/>
      <c r="G21" s="9"/>
      <c r="H21" s="9"/>
    </row>
    <row r="22" spans="1:8" ht="15" customHeight="1" x14ac:dyDescent="0.2">
      <c r="A22" s="9"/>
      <c r="B22" s="9"/>
      <c r="D22" s="9"/>
      <c r="E22" s="9"/>
      <c r="F22" s="9"/>
      <c r="G22" s="9"/>
      <c r="H22" s="9"/>
    </row>
    <row r="23" spans="1:8" ht="15" customHeight="1" x14ac:dyDescent="0.2">
      <c r="A23" s="9"/>
      <c r="B23" s="9"/>
      <c r="D23" s="9"/>
      <c r="E23" s="9"/>
      <c r="F23" s="9"/>
      <c r="G23" s="9"/>
      <c r="H23" s="9"/>
    </row>
    <row r="24" spans="1:8" ht="15" customHeight="1" x14ac:dyDescent="0.2">
      <c r="A24" s="9"/>
      <c r="B24" s="9"/>
      <c r="D24" s="9"/>
      <c r="E24" s="9"/>
      <c r="F24" s="9"/>
      <c r="G24" s="9"/>
      <c r="H24" s="9"/>
    </row>
    <row r="25" spans="1:8" ht="15" customHeight="1" x14ac:dyDescent="0.2">
      <c r="A25" s="9"/>
      <c r="B25" s="9"/>
      <c r="D25" s="9"/>
      <c r="E25" s="9"/>
      <c r="F25" s="9"/>
      <c r="G25" s="9"/>
      <c r="H25" s="9"/>
    </row>
    <row r="26" spans="1:8" ht="15" customHeight="1" x14ac:dyDescent="0.2">
      <c r="A26" s="9"/>
      <c r="B26" s="9"/>
      <c r="D26" s="9"/>
      <c r="E26" s="9"/>
      <c r="F26" s="9"/>
      <c r="G26" s="9"/>
      <c r="H26" s="9"/>
    </row>
    <row r="27" spans="1:8" ht="15" customHeight="1" x14ac:dyDescent="0.2">
      <c r="A27" s="9"/>
      <c r="B27" s="9"/>
      <c r="D27" s="9"/>
      <c r="E27" s="9"/>
      <c r="F27" s="9"/>
      <c r="G27" s="9"/>
      <c r="H27" s="9"/>
    </row>
    <row r="28" spans="1:8" ht="15" customHeight="1" x14ac:dyDescent="0.2">
      <c r="A28" s="9"/>
      <c r="B28" s="9"/>
      <c r="D28" s="9"/>
      <c r="E28" s="9"/>
      <c r="F28" s="9"/>
      <c r="G28" s="9"/>
      <c r="H28" s="9"/>
    </row>
    <row r="29" spans="1:8" ht="15" customHeight="1" x14ac:dyDescent="0.2">
      <c r="A29" s="9"/>
      <c r="B29" s="9"/>
      <c r="D29" s="9"/>
      <c r="E29" s="9"/>
      <c r="F29" s="9"/>
      <c r="G29" s="9"/>
      <c r="H29" s="9"/>
    </row>
    <row r="30" spans="1:8" ht="15" customHeight="1" x14ac:dyDescent="0.2">
      <c r="A30" s="9"/>
      <c r="B30" s="9"/>
      <c r="D30" s="9"/>
      <c r="E30" s="9"/>
      <c r="F30" s="9"/>
      <c r="G30" s="9"/>
      <c r="H30" s="9"/>
    </row>
    <row r="31" spans="1:8" ht="15" customHeight="1" x14ac:dyDescent="0.2">
      <c r="A31" s="9"/>
      <c r="D31" s="9"/>
      <c r="E31" s="9"/>
      <c r="F31" s="9"/>
      <c r="G31" s="9"/>
      <c r="H31" s="9"/>
    </row>
    <row r="32" spans="1:8" ht="15" customHeight="1" x14ac:dyDescent="0.2">
      <c r="A32" s="9"/>
      <c r="D32" s="9"/>
      <c r="E32" s="9"/>
      <c r="F32" s="9"/>
      <c r="G32" s="9"/>
      <c r="H32" s="9"/>
    </row>
    <row r="33" spans="1:8" ht="15" customHeight="1" x14ac:dyDescent="0.2">
      <c r="A33" s="9"/>
      <c r="B33" s="9"/>
      <c r="D33" s="9"/>
      <c r="E33" s="9"/>
      <c r="F33" s="9"/>
      <c r="G33" s="9"/>
      <c r="H33" s="9"/>
    </row>
    <row r="34" spans="1:8" ht="15" customHeight="1" x14ac:dyDescent="0.2">
      <c r="A34" s="9"/>
      <c r="B34" s="9"/>
      <c r="D34" s="9"/>
      <c r="E34" s="9"/>
      <c r="F34" s="9"/>
      <c r="G34" s="9"/>
      <c r="H34" s="9"/>
    </row>
    <row r="35" spans="1:8" ht="15" customHeight="1" x14ac:dyDescent="0.2">
      <c r="A35" s="9"/>
      <c r="B35" s="9"/>
      <c r="D35" s="9"/>
      <c r="E35" s="9"/>
      <c r="F35" s="9"/>
      <c r="G35" s="9"/>
      <c r="H35" s="9"/>
    </row>
    <row r="36" spans="1:8" ht="15" customHeight="1" x14ac:dyDescent="0.2">
      <c r="A36" s="9"/>
      <c r="B36" s="9"/>
      <c r="D36" s="9"/>
      <c r="E36" s="9"/>
      <c r="F36" s="9"/>
      <c r="G36" s="9"/>
      <c r="H36" s="9"/>
    </row>
    <row r="37" spans="1:8" ht="15" customHeight="1" x14ac:dyDescent="0.2">
      <c r="A37" s="9"/>
      <c r="B37" s="9"/>
      <c r="D37" s="9"/>
      <c r="E37" s="9"/>
      <c r="F37" s="9"/>
      <c r="G37" s="9"/>
      <c r="H37" s="9"/>
    </row>
    <row r="38" spans="1:8" ht="15" customHeight="1" x14ac:dyDescent="0.2">
      <c r="A38" s="9"/>
      <c r="B38" s="9"/>
      <c r="D38" s="9"/>
      <c r="E38" s="9"/>
      <c r="F38" s="9"/>
      <c r="G38" s="9"/>
      <c r="H38" s="9"/>
    </row>
    <row r="39" spans="1:8" ht="15" customHeight="1" x14ac:dyDescent="0.2">
      <c r="A39" s="9"/>
      <c r="D39" s="9"/>
      <c r="E39" s="9"/>
      <c r="F39" s="9"/>
      <c r="G39" s="9"/>
      <c r="H39" s="9"/>
    </row>
    <row r="40" spans="1:8" ht="15" customHeight="1" x14ac:dyDescent="0.2">
      <c r="A40" s="9"/>
      <c r="B40" s="9"/>
      <c r="D40" s="9"/>
      <c r="E40" s="9"/>
      <c r="F40" s="9"/>
      <c r="G40" s="9"/>
      <c r="H40" s="9"/>
    </row>
    <row r="41" spans="1:8" ht="15" customHeight="1" x14ac:dyDescent="0.2">
      <c r="A41" s="9"/>
      <c r="B41" s="9"/>
      <c r="D41" s="9"/>
      <c r="E41" s="9"/>
      <c r="F41" s="9"/>
      <c r="G41" s="9"/>
      <c r="H41" s="9"/>
    </row>
    <row r="42" spans="1:8" ht="15" customHeight="1" x14ac:dyDescent="0.2">
      <c r="A42" s="9"/>
      <c r="B42" s="9"/>
      <c r="D42" s="9"/>
      <c r="E42" s="9"/>
      <c r="F42" s="9"/>
      <c r="G42" s="9"/>
      <c r="H42" s="9"/>
    </row>
    <row r="43" spans="1:8" ht="15" customHeight="1" x14ac:dyDescent="0.2">
      <c r="A43" s="9"/>
      <c r="B43" s="9"/>
      <c r="D43" s="9"/>
      <c r="E43" s="9"/>
      <c r="F43" s="9"/>
      <c r="G43" s="9"/>
      <c r="H43" s="9"/>
    </row>
    <row r="44" spans="1:8" ht="15" customHeight="1" x14ac:dyDescent="0.2">
      <c r="A44" s="9"/>
      <c r="B44" s="9"/>
      <c r="D44" s="9"/>
      <c r="E44" s="9"/>
      <c r="F44" s="9"/>
      <c r="G44" s="9"/>
      <c r="H44" s="9"/>
    </row>
    <row r="45" spans="1:8" ht="15" customHeight="1" x14ac:dyDescent="0.2">
      <c r="A45" s="9"/>
      <c r="B45" s="9"/>
      <c r="D45" s="9"/>
      <c r="E45" s="9"/>
      <c r="F45" s="9"/>
      <c r="G45" s="9"/>
      <c r="H45" s="9"/>
    </row>
    <row r="46" spans="1:8" ht="15" customHeight="1" x14ac:dyDescent="0.2">
      <c r="A46" s="9"/>
      <c r="B46" s="9"/>
      <c r="D46" s="9"/>
      <c r="E46" s="9"/>
      <c r="F46" s="9"/>
      <c r="G46" s="9"/>
      <c r="H46" s="9"/>
    </row>
    <row r="47" spans="1:8" ht="15" customHeight="1" x14ac:dyDescent="0.2">
      <c r="A47" s="9"/>
      <c r="B47" s="9"/>
      <c r="D47" s="9"/>
      <c r="E47" s="9"/>
      <c r="F47" s="9"/>
      <c r="G47" s="9"/>
      <c r="H47" s="9"/>
    </row>
    <row r="48" spans="1:8" ht="15" customHeight="1" x14ac:dyDescent="0.2">
      <c r="A48" s="9"/>
      <c r="D48" s="9"/>
      <c r="E48" s="9"/>
      <c r="F48" s="9"/>
      <c r="G48" s="9"/>
      <c r="H48" s="9"/>
    </row>
    <row r="49" spans="1:8" ht="15" customHeight="1" x14ac:dyDescent="0.2">
      <c r="A49" s="9"/>
      <c r="B49" s="9"/>
      <c r="D49" s="9"/>
      <c r="E49" s="9"/>
      <c r="F49" s="9"/>
      <c r="G49" s="9"/>
      <c r="H49" s="9"/>
    </row>
    <row r="50" spans="1:8" ht="15" customHeight="1" x14ac:dyDescent="0.2">
      <c r="A50" s="9"/>
      <c r="B50" s="9"/>
      <c r="D50" s="9"/>
      <c r="E50" s="9"/>
      <c r="F50" s="9"/>
      <c r="G50" s="9"/>
      <c r="H50" s="9"/>
    </row>
    <row r="51" spans="1:8" ht="15" customHeight="1" x14ac:dyDescent="0.2">
      <c r="A51" s="9"/>
      <c r="B51" s="9"/>
      <c r="D51" s="9"/>
      <c r="E51" s="9"/>
      <c r="F51" s="9"/>
      <c r="G51" s="9"/>
      <c r="H51" s="9"/>
    </row>
    <row r="52" spans="1:8" ht="15" customHeight="1" x14ac:dyDescent="0.2">
      <c r="A52" s="9"/>
      <c r="B52" s="9"/>
      <c r="D52" s="9"/>
      <c r="E52" s="9"/>
      <c r="F52" s="9"/>
      <c r="G52" s="9"/>
      <c r="H52" s="9"/>
    </row>
    <row r="53" spans="1:8" ht="15" customHeight="1" x14ac:dyDescent="0.2">
      <c r="A53" s="9"/>
      <c r="B53" s="9"/>
      <c r="D53" s="9"/>
      <c r="E53" s="9"/>
      <c r="F53" s="9"/>
      <c r="G53" s="9"/>
      <c r="H53" s="9"/>
    </row>
    <row r="54" spans="1:8" ht="15" customHeight="1" x14ac:dyDescent="0.2">
      <c r="A54" s="9"/>
      <c r="B54" s="9"/>
      <c r="D54" s="9"/>
      <c r="E54" s="9"/>
      <c r="F54" s="9"/>
      <c r="G54" s="9"/>
      <c r="H54" s="9"/>
    </row>
    <row r="55" spans="1:8" ht="15" customHeight="1" x14ac:dyDescent="0.2">
      <c r="A55" s="9"/>
      <c r="D55" s="9"/>
      <c r="E55" s="9"/>
      <c r="F55" s="9"/>
      <c r="G55" s="9"/>
      <c r="H55" s="9"/>
    </row>
    <row r="56" spans="1:8" ht="15" customHeight="1" x14ac:dyDescent="0.2">
      <c r="A56" s="9"/>
      <c r="B56" s="9"/>
      <c r="D56" s="9"/>
      <c r="E56" s="9"/>
      <c r="F56" s="9"/>
      <c r="G56" s="9"/>
      <c r="H56" s="9"/>
    </row>
    <row r="57" spans="1:8" ht="15" customHeight="1" x14ac:dyDescent="0.2">
      <c r="A57" s="9"/>
      <c r="B57" s="9"/>
      <c r="D57" s="9"/>
      <c r="E57" s="9"/>
      <c r="F57" s="9"/>
      <c r="G57" s="9"/>
      <c r="H57" s="9"/>
    </row>
    <row r="58" spans="1:8" ht="15" customHeight="1" x14ac:dyDescent="0.2">
      <c r="A58" s="9"/>
      <c r="D58" s="9"/>
      <c r="E58" s="9"/>
      <c r="F58" s="9"/>
      <c r="G58" s="9"/>
      <c r="H58" s="9"/>
    </row>
    <row r="59" spans="1:8" ht="15" customHeight="1" x14ac:dyDescent="0.2">
      <c r="A59" s="9"/>
      <c r="B59" s="9"/>
      <c r="D59" s="9"/>
      <c r="E59" s="9"/>
      <c r="F59" s="9"/>
      <c r="G59" s="9"/>
      <c r="H59" s="9"/>
    </row>
    <row r="60" spans="1:8" ht="15" customHeight="1" x14ac:dyDescent="0.2">
      <c r="A60" s="9"/>
      <c r="B60" s="9"/>
      <c r="D60" s="9"/>
      <c r="E60" s="9"/>
      <c r="F60" s="9"/>
      <c r="G60" s="9"/>
      <c r="H60" s="9"/>
    </row>
    <row r="61" spans="1:8" ht="15" customHeight="1" x14ac:dyDescent="0.2">
      <c r="A61" s="9"/>
      <c r="B61" s="9"/>
      <c r="D61" s="9"/>
      <c r="E61" s="9"/>
      <c r="F61" s="9"/>
      <c r="G61" s="9"/>
      <c r="H61" s="9"/>
    </row>
    <row r="62" spans="1:8" ht="15" customHeight="1" x14ac:dyDescent="0.2">
      <c r="A62" s="9"/>
      <c r="D62" s="9"/>
      <c r="E62" s="9"/>
      <c r="F62" s="9"/>
      <c r="G62" s="9"/>
      <c r="H62" s="9"/>
    </row>
    <row r="63" spans="1:8" ht="15" customHeight="1" x14ac:dyDescent="0.2">
      <c r="A63" s="9"/>
      <c r="D63" s="9"/>
      <c r="E63" s="9"/>
      <c r="F63" s="9"/>
      <c r="G63" s="9"/>
      <c r="H63" s="9"/>
    </row>
    <row r="64" spans="1:8" ht="15" customHeight="1" x14ac:dyDescent="0.2">
      <c r="A64" s="9"/>
      <c r="D64" s="9"/>
      <c r="E64" s="9"/>
      <c r="F64" s="9"/>
      <c r="G64" s="9"/>
      <c r="H64" s="9"/>
    </row>
    <row r="65" spans="1:8" ht="15" customHeight="1" x14ac:dyDescent="0.2">
      <c r="A65" s="9"/>
      <c r="D65" s="9"/>
      <c r="E65" s="9"/>
      <c r="F65" s="9"/>
      <c r="G65" s="9"/>
      <c r="H65" s="9"/>
    </row>
    <row r="66" spans="1:8" ht="15" customHeight="1" x14ac:dyDescent="0.2">
      <c r="A66" s="9"/>
      <c r="D66" s="9"/>
      <c r="E66" s="9"/>
      <c r="F66" s="9"/>
      <c r="G66" s="9"/>
      <c r="H66" s="9"/>
    </row>
    <row r="67" spans="1:8" ht="15" customHeight="1" x14ac:dyDescent="0.2">
      <c r="A67" s="9"/>
      <c r="D67" s="9"/>
      <c r="E67" s="9"/>
      <c r="F67" s="9"/>
      <c r="G67" s="9"/>
      <c r="H67" s="9"/>
    </row>
    <row r="68" spans="1:8" ht="15" customHeight="1" x14ac:dyDescent="0.2">
      <c r="A68" s="9"/>
      <c r="D68" s="9"/>
      <c r="E68" s="9"/>
      <c r="F68" s="9"/>
      <c r="G68" s="9"/>
      <c r="H68" s="9"/>
    </row>
    <row r="69" spans="1:8" ht="15" customHeight="1" x14ac:dyDescent="0.2">
      <c r="A69" s="9"/>
      <c r="D69" s="9"/>
      <c r="E69" s="9"/>
      <c r="F69" s="9"/>
      <c r="G69" s="9"/>
      <c r="H69" s="9"/>
    </row>
    <row r="70" spans="1:8" ht="15" customHeight="1" x14ac:dyDescent="0.2">
      <c r="A70" s="9"/>
      <c r="D70" s="9"/>
      <c r="E70" s="9"/>
      <c r="F70" s="9"/>
      <c r="G70" s="9"/>
      <c r="H70" s="9"/>
    </row>
    <row r="71" spans="1:8" ht="15" customHeight="1" x14ac:dyDescent="0.2">
      <c r="A71" s="9"/>
      <c r="B71" s="9"/>
      <c r="D71" s="9"/>
      <c r="E71" s="9"/>
      <c r="F71" s="9"/>
      <c r="G71" s="9"/>
      <c r="H71" s="9"/>
    </row>
    <row r="72" spans="1:8" ht="15" customHeight="1" x14ac:dyDescent="0.2">
      <c r="A72" s="9"/>
      <c r="B72" s="9"/>
      <c r="D72" s="9"/>
      <c r="E72" s="9"/>
      <c r="F72" s="9"/>
      <c r="G72" s="9"/>
      <c r="H72" s="9"/>
    </row>
    <row r="73" spans="1:8" ht="15" customHeight="1" x14ac:dyDescent="0.2">
      <c r="A73" s="9"/>
      <c r="D73" s="9"/>
      <c r="E73" s="9"/>
      <c r="F73" s="9"/>
      <c r="G73" s="9"/>
      <c r="H73" s="9"/>
    </row>
    <row r="74" spans="1:8" ht="15" customHeight="1" x14ac:dyDescent="0.2">
      <c r="A74" s="9"/>
      <c r="D74" s="9"/>
      <c r="E74" s="9"/>
      <c r="F74" s="9"/>
      <c r="G74" s="9"/>
      <c r="H74" s="9"/>
    </row>
    <row r="75" spans="1:8" ht="15" customHeight="1" x14ac:dyDescent="0.2">
      <c r="A75" s="9"/>
      <c r="B75" s="9"/>
      <c r="D75" s="9"/>
      <c r="E75" s="9"/>
      <c r="F75" s="9"/>
      <c r="G75" s="9"/>
      <c r="H75" s="9"/>
    </row>
    <row r="76" spans="1:8" ht="15" customHeight="1" x14ac:dyDescent="0.2">
      <c r="A76" s="9"/>
      <c r="B76" s="9"/>
      <c r="D76" s="9"/>
      <c r="E76" s="9"/>
      <c r="F76" s="9"/>
      <c r="G76" s="9"/>
      <c r="H76" s="9"/>
    </row>
    <row r="77" spans="1:8" ht="15" customHeight="1" x14ac:dyDescent="0.2">
      <c r="A77" s="9"/>
      <c r="B77" s="9"/>
      <c r="D77" s="9"/>
      <c r="E77" s="9"/>
      <c r="F77" s="9"/>
      <c r="G77" s="9"/>
      <c r="H77" s="9"/>
    </row>
    <row r="78" spans="1:8" ht="15" customHeight="1" x14ac:dyDescent="0.2">
      <c r="A78" s="9"/>
      <c r="D78" s="9"/>
      <c r="E78" s="9"/>
      <c r="F78" s="9"/>
      <c r="G78" s="9"/>
      <c r="H78" s="9"/>
    </row>
    <row r="79" spans="1:8" ht="15" customHeight="1" x14ac:dyDescent="0.2">
      <c r="A79" s="9"/>
      <c r="D79" s="9"/>
      <c r="E79" s="9"/>
      <c r="F79" s="9"/>
      <c r="G79" s="9"/>
      <c r="H79" s="9"/>
    </row>
    <row r="80" spans="1:8" ht="15" customHeight="1" x14ac:dyDescent="0.2">
      <c r="A80" s="9"/>
      <c r="B80" s="9"/>
      <c r="D80" s="9"/>
      <c r="E80" s="9"/>
      <c r="F80" s="9"/>
      <c r="G80" s="9"/>
      <c r="H80" s="9"/>
    </row>
    <row r="81" spans="1:8" ht="15" customHeight="1" x14ac:dyDescent="0.2">
      <c r="A81" s="9"/>
      <c r="B81" s="9"/>
      <c r="D81" s="9"/>
      <c r="E81" s="9"/>
      <c r="F81" s="9"/>
      <c r="G81" s="9"/>
      <c r="H81" s="9"/>
    </row>
    <row r="82" spans="1:8" ht="15" customHeight="1" x14ac:dyDescent="0.2">
      <c r="A82" s="9"/>
      <c r="B82" s="9"/>
      <c r="D82" s="9"/>
      <c r="E82" s="9"/>
      <c r="F82" s="9"/>
      <c r="G82" s="9"/>
      <c r="H82" s="9"/>
    </row>
    <row r="83" spans="1:8" ht="15" customHeight="1" x14ac:dyDescent="0.2">
      <c r="A83" s="9"/>
      <c r="B83" s="9"/>
      <c r="D83" s="9"/>
      <c r="E83" s="9"/>
      <c r="F83" s="9"/>
      <c r="G83" s="9"/>
      <c r="H83" s="9"/>
    </row>
    <row r="84" spans="1:8" ht="15" customHeight="1" x14ac:dyDescent="0.2">
      <c r="A84" s="9"/>
      <c r="D84" s="9"/>
      <c r="E84" s="9"/>
      <c r="F84" s="9"/>
      <c r="G84" s="9"/>
      <c r="H84" s="9"/>
    </row>
    <row r="85" spans="1:8" ht="15" customHeight="1" x14ac:dyDescent="0.2">
      <c r="A85" s="9"/>
      <c r="B85" s="9"/>
      <c r="D85" s="9"/>
      <c r="E85" s="9"/>
      <c r="F85" s="9"/>
      <c r="G85" s="9"/>
      <c r="H85" s="9"/>
    </row>
    <row r="86" spans="1:8" ht="15" customHeight="1" x14ac:dyDescent="0.2">
      <c r="A86" s="9"/>
      <c r="B86" s="9"/>
      <c r="D86" s="9"/>
      <c r="E86" s="9"/>
      <c r="F86" s="9"/>
      <c r="G86" s="9"/>
      <c r="H86" s="9"/>
    </row>
    <row r="87" spans="1:8" ht="15" customHeight="1" x14ac:dyDescent="0.2">
      <c r="A87" s="9"/>
      <c r="B87" s="9"/>
      <c r="D87" s="9"/>
      <c r="E87" s="9"/>
      <c r="F87" s="9"/>
      <c r="G87" s="9"/>
      <c r="H87" s="9"/>
    </row>
    <row r="88" spans="1:8" ht="15" customHeight="1" x14ac:dyDescent="0.2">
      <c r="A88" s="9"/>
      <c r="B88" s="9"/>
      <c r="D88" s="9"/>
      <c r="E88" s="9"/>
      <c r="F88" s="9"/>
      <c r="G88" s="9"/>
      <c r="H88" s="9"/>
    </row>
    <row r="89" spans="1:8" ht="15" customHeight="1" x14ac:dyDescent="0.2">
      <c r="A89" s="9"/>
      <c r="B89" s="9"/>
      <c r="D89" s="9"/>
      <c r="E89" s="9"/>
      <c r="F89" s="9"/>
      <c r="G89" s="9"/>
      <c r="H89" s="9"/>
    </row>
    <row r="90" spans="1:8" ht="15" customHeight="1" x14ac:dyDescent="0.2">
      <c r="A90" s="9"/>
      <c r="B90" s="9"/>
      <c r="D90" s="9"/>
      <c r="E90" s="9"/>
      <c r="F90" s="9"/>
      <c r="G90" s="9"/>
      <c r="H90" s="9"/>
    </row>
    <row r="91" spans="1:8" ht="15" customHeight="1" x14ac:dyDescent="0.2">
      <c r="A91" s="9"/>
      <c r="B91" s="9"/>
      <c r="D91" s="9"/>
      <c r="E91" s="9"/>
      <c r="F91" s="9"/>
      <c r="G91" s="9"/>
      <c r="H91" s="9"/>
    </row>
    <row r="92" spans="1:8" ht="15" customHeight="1" x14ac:dyDescent="0.2">
      <c r="A92" s="9"/>
      <c r="B92" s="9"/>
      <c r="D92" s="9"/>
      <c r="E92" s="9"/>
      <c r="F92" s="9"/>
      <c r="G92" s="9"/>
      <c r="H92" s="9"/>
    </row>
    <row r="93" spans="1:8" ht="15" customHeight="1" x14ac:dyDescent="0.2">
      <c r="A93" s="9"/>
      <c r="B93" s="9"/>
      <c r="D93" s="9"/>
      <c r="E93" s="9"/>
      <c r="F93" s="9"/>
      <c r="G93" s="9"/>
      <c r="H93" s="9"/>
    </row>
    <row r="94" spans="1:8" ht="15" customHeight="1" x14ac:dyDescent="0.2">
      <c r="A94" s="9"/>
      <c r="D94" s="9"/>
      <c r="E94" s="9"/>
      <c r="F94" s="9"/>
      <c r="G94" s="9"/>
      <c r="H94" s="9"/>
    </row>
    <row r="95" spans="1:8" ht="15" customHeight="1" x14ac:dyDescent="0.2">
      <c r="A95" s="9"/>
      <c r="B95" s="9"/>
      <c r="D95" s="9"/>
      <c r="E95" s="9"/>
      <c r="F95" s="9"/>
      <c r="G95" s="9"/>
      <c r="H95" s="9"/>
    </row>
    <row r="96" spans="1:8" ht="15" customHeight="1" x14ac:dyDescent="0.2">
      <c r="A96" s="9"/>
      <c r="D96" s="9"/>
      <c r="E96" s="9"/>
      <c r="F96" s="9"/>
      <c r="G96" s="9"/>
      <c r="H96" s="9"/>
    </row>
    <row r="97" spans="1:8" ht="15" customHeight="1" x14ac:dyDescent="0.2">
      <c r="A97" s="9"/>
      <c r="B97" s="9"/>
      <c r="D97" s="9"/>
      <c r="E97" s="9"/>
      <c r="F97" s="9"/>
      <c r="G97" s="9"/>
      <c r="H97" s="9"/>
    </row>
    <row r="98" spans="1:8" ht="15" customHeight="1" x14ac:dyDescent="0.2">
      <c r="A98" s="9"/>
      <c r="B98" s="9"/>
      <c r="D98" s="9"/>
      <c r="E98" s="9"/>
      <c r="F98" s="9"/>
      <c r="G98" s="9"/>
      <c r="H98" s="9"/>
    </row>
    <row r="99" spans="1:8" ht="15" customHeight="1" x14ac:dyDescent="0.2">
      <c r="A99" s="9"/>
      <c r="B99" s="9"/>
      <c r="D99" s="9"/>
      <c r="E99" s="9"/>
      <c r="F99" s="9"/>
      <c r="G99" s="9"/>
      <c r="H99" s="9"/>
    </row>
    <row r="100" spans="1:8" ht="15" customHeight="1" x14ac:dyDescent="0.2">
      <c r="A100" s="9"/>
      <c r="B100" s="9"/>
      <c r="D100" s="9"/>
      <c r="E100" s="9"/>
      <c r="F100" s="9"/>
      <c r="G100" s="9"/>
      <c r="H100" s="9"/>
    </row>
    <row r="101" spans="1:8" ht="15" customHeight="1" x14ac:dyDescent="0.2">
      <c r="A101" s="9"/>
      <c r="B101" s="9"/>
      <c r="D101" s="9"/>
      <c r="E101" s="9"/>
      <c r="F101" s="9"/>
      <c r="G101" s="9"/>
      <c r="H101" s="9"/>
    </row>
    <row r="102" spans="1:8" ht="15" customHeight="1" x14ac:dyDescent="0.2">
      <c r="A102" s="9"/>
      <c r="B102" s="9"/>
      <c r="D102" s="9"/>
      <c r="E102" s="9"/>
      <c r="F102" s="9"/>
      <c r="G102" s="9"/>
      <c r="H102" s="9"/>
    </row>
    <row r="103" spans="1:8" ht="15" customHeight="1" x14ac:dyDescent="0.2">
      <c r="A103" s="9"/>
      <c r="B103" s="9"/>
      <c r="D103" s="9"/>
      <c r="E103" s="9"/>
      <c r="F103" s="9"/>
      <c r="G103" s="9"/>
      <c r="H103" s="9"/>
    </row>
    <row r="104" spans="1:8" ht="15" customHeight="1" x14ac:dyDescent="0.2">
      <c r="A104" s="9"/>
      <c r="B104" s="9"/>
      <c r="D104" s="9"/>
      <c r="E104" s="9"/>
      <c r="F104" s="9"/>
      <c r="G104" s="9"/>
      <c r="H104" s="9"/>
    </row>
    <row r="105" spans="1:8" ht="15" customHeight="1" x14ac:dyDescent="0.2">
      <c r="A105" s="9"/>
      <c r="B105" s="9"/>
      <c r="D105" s="9"/>
      <c r="E105" s="9"/>
      <c r="F105" s="9"/>
      <c r="G105" s="9"/>
      <c r="H105" s="9"/>
    </row>
    <row r="106" spans="1:8" ht="15" customHeight="1" x14ac:dyDescent="0.2">
      <c r="A106" s="9"/>
      <c r="B106" s="9"/>
      <c r="D106" s="9"/>
      <c r="E106" s="9"/>
      <c r="F106" s="9"/>
      <c r="G106" s="9"/>
      <c r="H106" s="9"/>
    </row>
    <row r="107" spans="1:8" ht="15" customHeight="1" x14ac:dyDescent="0.2">
      <c r="A107" s="9"/>
      <c r="D107" s="9"/>
      <c r="E107" s="9"/>
      <c r="F107" s="9"/>
      <c r="G107" s="9"/>
      <c r="H107" s="9"/>
    </row>
    <row r="108" spans="1:8" ht="15" customHeight="1" x14ac:dyDescent="0.2">
      <c r="A108" s="9"/>
      <c r="B108" s="9"/>
      <c r="D108" s="9"/>
      <c r="E108" s="9"/>
      <c r="F108" s="9"/>
      <c r="G108" s="9"/>
      <c r="H108" s="9"/>
    </row>
    <row r="109" spans="1:8" ht="15" customHeight="1" x14ac:dyDescent="0.2">
      <c r="A109" s="9"/>
      <c r="B109" s="9"/>
      <c r="D109" s="9"/>
      <c r="E109" s="9"/>
      <c r="F109" s="9"/>
      <c r="G109" s="9"/>
      <c r="H109" s="9"/>
    </row>
    <row r="110" spans="1:8" ht="15" customHeight="1" x14ac:dyDescent="0.2">
      <c r="A110" s="9"/>
      <c r="B110" s="9"/>
      <c r="D110" s="9"/>
      <c r="E110" s="9"/>
      <c r="F110" s="9"/>
      <c r="G110" s="9"/>
      <c r="H110" s="9"/>
    </row>
    <row r="111" spans="1:8" ht="15" customHeight="1" x14ac:dyDescent="0.2">
      <c r="A111" s="9"/>
      <c r="D111" s="9"/>
      <c r="E111" s="9"/>
      <c r="F111" s="9"/>
      <c r="G111" s="9"/>
      <c r="H111" s="9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8"/>
      <c r="B1" s="8"/>
      <c r="C1" s="8"/>
      <c r="D1" s="8"/>
      <c r="E1" s="8"/>
      <c r="F1" s="8"/>
      <c r="G1" s="8"/>
      <c r="H1" s="8"/>
    </row>
    <row r="3" spans="1:8" ht="14.25" x14ac:dyDescent="0.2">
      <c r="A3" s="9"/>
      <c r="B3" s="9"/>
      <c r="D3" s="9"/>
      <c r="E3" s="9"/>
      <c r="F3" s="9"/>
      <c r="G3" s="9"/>
      <c r="H3" s="9"/>
    </row>
    <row r="4" spans="1:8" ht="14.25" x14ac:dyDescent="0.2">
      <c r="A4" s="9"/>
      <c r="B4" s="9"/>
      <c r="D4" s="9"/>
      <c r="E4" s="9"/>
      <c r="F4" s="9"/>
      <c r="G4" s="9"/>
      <c r="H4" s="9"/>
    </row>
    <row r="5" spans="1:8" ht="14.25" x14ac:dyDescent="0.2">
      <c r="A5" s="9"/>
      <c r="D5" s="9"/>
      <c r="E5" s="9"/>
      <c r="F5" s="9"/>
      <c r="G5" s="9"/>
      <c r="H5" s="9"/>
    </row>
    <row r="6" spans="1:8" ht="14.25" x14ac:dyDescent="0.2">
      <c r="A6" s="9"/>
      <c r="B6" s="9"/>
      <c r="D6" s="9"/>
      <c r="E6" s="9"/>
      <c r="F6" s="9"/>
      <c r="G6" s="9"/>
      <c r="H6" s="9"/>
    </row>
    <row r="7" spans="1:8" ht="14.25" x14ac:dyDescent="0.2">
      <c r="A7" s="9"/>
      <c r="B7" s="9"/>
      <c r="D7" s="9"/>
      <c r="E7" s="9"/>
      <c r="F7" s="9"/>
      <c r="G7" s="9"/>
      <c r="H7" s="9"/>
    </row>
    <row r="8" spans="1:8" ht="14.25" x14ac:dyDescent="0.2">
      <c r="A8" s="9"/>
      <c r="D8" s="9"/>
      <c r="E8" s="9"/>
      <c r="F8" s="9"/>
      <c r="G8" s="9"/>
      <c r="H8" s="9"/>
    </row>
    <row r="9" spans="1:8" ht="14.25" x14ac:dyDescent="0.2">
      <c r="A9" s="9"/>
      <c r="D9" s="9"/>
      <c r="E9" s="9"/>
      <c r="F9" s="9"/>
      <c r="G9" s="9"/>
      <c r="H9" s="9"/>
    </row>
    <row r="10" spans="1:8" ht="14.25" x14ac:dyDescent="0.2">
      <c r="A10" s="9"/>
      <c r="D10" s="9"/>
      <c r="E10" s="9"/>
      <c r="F10" s="9"/>
      <c r="G10" s="9"/>
      <c r="H10" s="9"/>
    </row>
    <row r="11" spans="1:8" ht="14.25" x14ac:dyDescent="0.2">
      <c r="A11" s="9"/>
      <c r="B11" s="9"/>
      <c r="D11" s="9"/>
      <c r="E11" s="9"/>
      <c r="F11" s="9"/>
      <c r="G11" s="9"/>
      <c r="H11" s="9"/>
    </row>
    <row r="12" spans="1:8" ht="14.25" x14ac:dyDescent="0.2">
      <c r="A12" s="9"/>
      <c r="B12" s="9"/>
      <c r="D12" s="9"/>
      <c r="E12" s="9"/>
      <c r="F12" s="9"/>
      <c r="G12" s="9"/>
      <c r="H12" s="9"/>
    </row>
    <row r="13" spans="1:8" ht="14.25" x14ac:dyDescent="0.2">
      <c r="A13" s="9"/>
      <c r="B13" s="9"/>
      <c r="D13" s="9"/>
      <c r="E13" s="9"/>
      <c r="F13" s="9"/>
      <c r="G13" s="9"/>
      <c r="H13" s="9"/>
    </row>
    <row r="14" spans="1:8" ht="14.25" x14ac:dyDescent="0.2">
      <c r="A14" s="9"/>
      <c r="B14" s="9"/>
      <c r="D14" s="9"/>
      <c r="E14" s="9"/>
      <c r="F14" s="9"/>
      <c r="G14" s="9"/>
      <c r="H14" s="9"/>
    </row>
    <row r="15" spans="1:8" ht="14.25" x14ac:dyDescent="0.2">
      <c r="A15" s="9"/>
      <c r="B15" s="9"/>
      <c r="D15" s="9"/>
      <c r="E15" s="9"/>
      <c r="F15" s="9"/>
      <c r="G15" s="9"/>
      <c r="H15" s="9"/>
    </row>
    <row r="16" spans="1:8" ht="14.25" x14ac:dyDescent="0.2">
      <c r="A16" s="9"/>
      <c r="D16" s="9"/>
      <c r="E16" s="9"/>
      <c r="F16" s="9"/>
      <c r="G16" s="9"/>
      <c r="H16" s="9"/>
    </row>
    <row r="17" spans="1:8" ht="14.25" x14ac:dyDescent="0.2">
      <c r="A17" s="9"/>
      <c r="B17" s="9"/>
      <c r="D17" s="9"/>
      <c r="E17" s="9"/>
      <c r="F17" s="9"/>
      <c r="G17" s="9"/>
      <c r="H17" s="9"/>
    </row>
    <row r="18" spans="1:8" ht="14.25" x14ac:dyDescent="0.2">
      <c r="A18" s="9"/>
      <c r="B18" s="9"/>
      <c r="D18" s="9"/>
      <c r="E18" s="9"/>
      <c r="F18" s="9"/>
      <c r="G18" s="9"/>
      <c r="H18" s="9"/>
    </row>
    <row r="19" spans="1:8" ht="14.25" x14ac:dyDescent="0.2">
      <c r="A19" s="9"/>
      <c r="B19" s="9"/>
      <c r="D19" s="9"/>
      <c r="E19" s="9"/>
      <c r="F19" s="9"/>
      <c r="G19" s="9"/>
      <c r="H19" s="9"/>
    </row>
    <row r="20" spans="1:8" ht="14.25" x14ac:dyDescent="0.2">
      <c r="A20" s="9"/>
      <c r="D20" s="9"/>
      <c r="E20" s="9"/>
      <c r="F20" s="9"/>
      <c r="G20" s="9"/>
      <c r="H20" s="9"/>
    </row>
    <row r="21" spans="1:8" ht="14.25" x14ac:dyDescent="0.2">
      <c r="A21" s="9"/>
      <c r="D21" s="9"/>
      <c r="E21" s="9"/>
      <c r="F21" s="9"/>
      <c r="G21" s="9"/>
      <c r="H21" s="9"/>
    </row>
    <row r="22" spans="1:8" ht="14.25" x14ac:dyDescent="0.2">
      <c r="A22" s="9"/>
      <c r="D22" s="9"/>
      <c r="E22" s="9"/>
      <c r="F22" s="9"/>
      <c r="G22" s="9"/>
      <c r="H22" s="9"/>
    </row>
    <row r="23" spans="1:8" ht="14.25" x14ac:dyDescent="0.2">
      <c r="A23" s="9"/>
      <c r="D23" s="9"/>
      <c r="E23" s="9"/>
      <c r="F23" s="9"/>
      <c r="G23" s="9"/>
      <c r="H23" s="9"/>
    </row>
    <row r="24" spans="1:8" ht="14.25" x14ac:dyDescent="0.2">
      <c r="A24" s="9"/>
      <c r="D24" s="9"/>
      <c r="E24" s="9"/>
      <c r="F24" s="9"/>
      <c r="G24" s="9"/>
      <c r="H24" s="9"/>
    </row>
    <row r="25" spans="1:8" ht="14.25" x14ac:dyDescent="0.2">
      <c r="A25" s="9"/>
      <c r="B25" s="9"/>
      <c r="D25" s="9"/>
      <c r="E25" s="9"/>
      <c r="F25" s="9"/>
      <c r="G25" s="9"/>
      <c r="H25" s="9"/>
    </row>
    <row r="26" spans="1:8" ht="14.25" x14ac:dyDescent="0.2">
      <c r="A26" s="9"/>
      <c r="D26" s="9"/>
      <c r="E26" s="9"/>
      <c r="F26" s="9"/>
      <c r="G26" s="9"/>
      <c r="H26" s="9"/>
    </row>
    <row r="27" spans="1:8" ht="14.25" x14ac:dyDescent="0.2">
      <c r="A27" s="9"/>
      <c r="B27" s="9"/>
      <c r="D27" s="9"/>
      <c r="E27" s="9"/>
      <c r="F27" s="9"/>
      <c r="G27" s="9"/>
      <c r="H27" s="9"/>
    </row>
    <row r="28" spans="1:8" ht="14.25" x14ac:dyDescent="0.2">
      <c r="A28" s="9"/>
      <c r="D28" s="9"/>
      <c r="E28" s="9"/>
      <c r="F28" s="9"/>
      <c r="G28" s="9"/>
      <c r="H28" s="9"/>
    </row>
    <row r="29" spans="1:8" ht="14.25" x14ac:dyDescent="0.2">
      <c r="A29" s="9"/>
      <c r="B29" s="9"/>
      <c r="D29" s="9"/>
      <c r="E29" s="9"/>
      <c r="F29" s="9"/>
      <c r="G29" s="9"/>
      <c r="H29" s="9"/>
    </row>
    <row r="30" spans="1:8" ht="14.25" x14ac:dyDescent="0.2">
      <c r="A30" s="9"/>
      <c r="D30" s="9"/>
      <c r="E30" s="9"/>
      <c r="F30" s="9"/>
      <c r="G30" s="9"/>
      <c r="H30" s="9"/>
    </row>
    <row r="31" spans="1:8" ht="14.25" x14ac:dyDescent="0.2">
      <c r="A31" s="9"/>
      <c r="B31" s="9"/>
      <c r="D31" s="9"/>
      <c r="E31" s="9"/>
      <c r="F31" s="9"/>
      <c r="G31" s="9"/>
      <c r="H31" s="9"/>
    </row>
    <row r="32" spans="1:8" ht="14.25" x14ac:dyDescent="0.2">
      <c r="A32" s="9"/>
      <c r="D32" s="9"/>
      <c r="E32" s="9"/>
      <c r="F32" s="9"/>
      <c r="G32" s="9"/>
      <c r="H32" s="9"/>
    </row>
    <row r="33" spans="1:8" ht="14.25" x14ac:dyDescent="0.2">
      <c r="A33" s="9"/>
      <c r="B33" s="9"/>
      <c r="D33" s="9"/>
      <c r="E33" s="9"/>
      <c r="F33" s="9"/>
      <c r="G33" s="9"/>
      <c r="H33" s="9"/>
    </row>
    <row r="34" spans="1:8" ht="14.25" x14ac:dyDescent="0.2">
      <c r="A34" s="9"/>
      <c r="D34" s="9"/>
      <c r="E34" s="9"/>
      <c r="F34" s="9"/>
      <c r="G34" s="9"/>
      <c r="H34" s="9"/>
    </row>
    <row r="35" spans="1:8" ht="14.25" x14ac:dyDescent="0.2">
      <c r="A35" s="9"/>
      <c r="D35" s="9"/>
      <c r="E35" s="9"/>
      <c r="F35" s="9"/>
      <c r="G35" s="9"/>
      <c r="H35" s="9"/>
    </row>
    <row r="36" spans="1:8" ht="14.25" x14ac:dyDescent="0.2">
      <c r="A36" s="9"/>
      <c r="B36" s="9"/>
      <c r="D36" s="9"/>
      <c r="E36" s="9"/>
      <c r="F36" s="9"/>
      <c r="G36" s="9"/>
      <c r="H36" s="9"/>
    </row>
    <row r="37" spans="1:8" ht="14.25" x14ac:dyDescent="0.2">
      <c r="A37" s="9"/>
      <c r="D37" s="9"/>
      <c r="E37" s="9"/>
      <c r="F37" s="9"/>
      <c r="G37" s="9"/>
      <c r="H37" s="9"/>
    </row>
    <row r="38" spans="1:8" ht="14.25" x14ac:dyDescent="0.2">
      <c r="A38" s="9"/>
      <c r="B38" s="9"/>
      <c r="D38" s="9"/>
      <c r="E38" s="9"/>
      <c r="F38" s="9"/>
      <c r="G38" s="9"/>
      <c r="H38" s="9"/>
    </row>
    <row r="39" spans="1:8" ht="14.25" x14ac:dyDescent="0.2">
      <c r="A39" s="9"/>
      <c r="D39" s="9"/>
      <c r="E39" s="9"/>
      <c r="F39" s="9"/>
      <c r="G39" s="9"/>
      <c r="H39" s="9"/>
    </row>
    <row r="40" spans="1:8" ht="14.25" x14ac:dyDescent="0.2">
      <c r="A40" s="9"/>
      <c r="B40" s="9"/>
      <c r="D40" s="9"/>
      <c r="E40" s="9"/>
      <c r="F40" s="9"/>
      <c r="G40" s="9"/>
      <c r="H40" s="9"/>
    </row>
    <row r="41" spans="1:8" ht="14.25" x14ac:dyDescent="0.2">
      <c r="A41" s="9"/>
      <c r="D41" s="9"/>
      <c r="E41" s="9"/>
      <c r="F41" s="9"/>
      <c r="G41" s="9"/>
      <c r="H41" s="9"/>
    </row>
    <row r="42" spans="1:8" ht="14.25" x14ac:dyDescent="0.2">
      <c r="A42" s="9"/>
      <c r="B42" s="9"/>
      <c r="D42" s="9"/>
      <c r="E42" s="9"/>
      <c r="F42" s="9"/>
      <c r="G42" s="9"/>
      <c r="H42" s="9"/>
    </row>
    <row r="43" spans="1:8" ht="14.25" x14ac:dyDescent="0.2">
      <c r="A43" s="9"/>
      <c r="B43" s="9"/>
      <c r="D43" s="9"/>
      <c r="E43" s="9"/>
      <c r="F43" s="9"/>
      <c r="G43" s="9"/>
      <c r="H43" s="9"/>
    </row>
    <row r="44" spans="1:8" ht="14.25" x14ac:dyDescent="0.2">
      <c r="A44" s="9"/>
      <c r="D44" s="9"/>
      <c r="E44" s="9"/>
      <c r="F44" s="9"/>
      <c r="G44" s="9"/>
      <c r="H44" s="9"/>
    </row>
    <row r="45" spans="1:8" ht="14.25" x14ac:dyDescent="0.2">
      <c r="A45" s="9"/>
      <c r="D45" s="9"/>
      <c r="E45" s="9"/>
      <c r="F45" s="9"/>
      <c r="G45" s="9"/>
      <c r="H45" s="9"/>
    </row>
    <row r="46" spans="1:8" ht="14.25" x14ac:dyDescent="0.2">
      <c r="A46" s="9"/>
      <c r="D46" s="9"/>
      <c r="E46" s="9"/>
      <c r="F46" s="9"/>
      <c r="G46" s="9"/>
      <c r="H46" s="9"/>
    </row>
    <row r="47" spans="1:8" ht="14.25" x14ac:dyDescent="0.2">
      <c r="A47" s="9"/>
      <c r="D47" s="9"/>
      <c r="E47" s="9"/>
      <c r="F47" s="9"/>
      <c r="G47" s="9"/>
      <c r="H47" s="9"/>
    </row>
    <row r="48" spans="1:8" ht="14.25" x14ac:dyDescent="0.2">
      <c r="A48" s="9"/>
      <c r="D48" s="9"/>
      <c r="E48" s="9"/>
      <c r="F48" s="9"/>
      <c r="G48" s="9"/>
      <c r="H48" s="9"/>
    </row>
    <row r="49" spans="1:8" ht="14.25" x14ac:dyDescent="0.2">
      <c r="A49" s="9"/>
      <c r="D49" s="9"/>
      <c r="E49" s="9"/>
      <c r="F49" s="9"/>
      <c r="G49" s="9"/>
      <c r="H49" s="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10"/>
      <c r="B1" s="10"/>
      <c r="C1" s="10"/>
      <c r="D1" s="10"/>
      <c r="E1" s="10"/>
      <c r="F1" s="10"/>
      <c r="G1" s="10"/>
      <c r="H1" s="10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2</vt:i4>
      </vt:variant>
    </vt:vector>
  </HeadingPairs>
  <TitlesOfParts>
    <vt:vector size="10" baseType="lpstr">
      <vt:lpstr>Munkalap2_</vt:lpstr>
      <vt:lpstr>KM-AI-10-0</vt:lpstr>
      <vt:lpstr>KM-AI-10-1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2026-04-29T07:25:19Z</dcterms:modified>
</cp:coreProperties>
</file>