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B6A2C587-0A80-4224-8E1B-F0CF53B4F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2" r:id="rId1"/>
    <sheet name="KM-AII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2" l="1"/>
  <c r="A12" i="22"/>
  <c r="A11" i="22"/>
  <c r="A10" i="22"/>
  <c r="D9" i="22"/>
  <c r="C9" i="22"/>
  <c r="B9" i="22"/>
  <c r="I5" i="22"/>
  <c r="I4" i="22"/>
  <c r="B7" i="22"/>
  <c r="C6" i="22"/>
  <c r="B6" i="22"/>
  <c r="D5" i="22"/>
  <c r="C5" i="22"/>
  <c r="B5" i="22"/>
  <c r="K8" i="22"/>
  <c r="J8" i="22"/>
  <c r="K7" i="22"/>
  <c r="J7" i="22"/>
  <c r="K6" i="22"/>
  <c r="J6" i="22"/>
  <c r="K5" i="22"/>
  <c r="J5" i="22"/>
  <c r="K4" i="22"/>
  <c r="J4" i="22"/>
  <c r="B4" i="22"/>
  <c r="D3" i="22"/>
  <c r="D7" i="22"/>
  <c r="C7" i="22"/>
  <c r="H36" i="10" l="1"/>
  <c r="H16" i="10"/>
  <c r="H17" i="10"/>
  <c r="E16" i="10"/>
  <c r="K32" i="10"/>
  <c r="M32" i="10" s="1"/>
  <c r="K25" i="10"/>
  <c r="M25" i="10" s="1"/>
  <c r="K15" i="10"/>
  <c r="K21" i="10"/>
  <c r="M21" i="10" s="1"/>
  <c r="N21" i="10" s="1"/>
  <c r="K22" i="10"/>
  <c r="M22" i="10" s="1"/>
  <c r="K23" i="10"/>
  <c r="M23" i="10" s="1"/>
  <c r="K24" i="10"/>
  <c r="M24" i="10" s="1"/>
  <c r="K20" i="10"/>
  <c r="M20" i="10" s="1"/>
  <c r="K10" i="10"/>
  <c r="M10" i="10" s="1"/>
  <c r="I32" i="10"/>
  <c r="I22" i="10"/>
  <c r="I21" i="10"/>
  <c r="I23" i="10"/>
  <c r="I24" i="10"/>
  <c r="I25" i="10"/>
  <c r="I20" i="10"/>
  <c r="I11" i="10"/>
  <c r="S25" i="10" l="1"/>
  <c r="T25" i="10" s="1"/>
  <c r="N25" i="10"/>
  <c r="S32" i="10"/>
  <c r="N32" i="10"/>
  <c r="N10" i="10"/>
  <c r="S10" i="10"/>
  <c r="T10" i="10" s="1"/>
  <c r="N23" i="10"/>
  <c r="S23" i="10"/>
  <c r="T23" i="10" s="1"/>
  <c r="N20" i="10"/>
  <c r="S20" i="10"/>
  <c r="T20" i="10" s="1"/>
  <c r="S24" i="10"/>
  <c r="T24" i="10" s="1"/>
  <c r="N24" i="10"/>
  <c r="N22" i="10"/>
  <c r="S22" i="10"/>
  <c r="T22" i="10" s="1"/>
  <c r="H18" i="10"/>
  <c r="S21" i="10"/>
  <c r="T21" i="10" s="1"/>
  <c r="S37" i="10" l="1"/>
  <c r="H37" i="10"/>
  <c r="H38" i="10" s="1"/>
  <c r="S27" i="10"/>
  <c r="H27" i="10"/>
  <c r="H41" i="10" s="1"/>
  <c r="S17" i="10"/>
  <c r="S41" i="10" s="1"/>
  <c r="K5" i="10"/>
  <c r="H5" i="10"/>
  <c r="H4" i="10"/>
  <c r="B5" i="10"/>
  <c r="B4" i="10"/>
  <c r="R36" i="10" l="1"/>
  <c r="Q36" i="10"/>
  <c r="P36" i="10"/>
  <c r="O36" i="10"/>
  <c r="L36" i="10"/>
  <c r="J36" i="10"/>
  <c r="E36" i="10"/>
  <c r="D36" i="10"/>
  <c r="C36" i="10"/>
  <c r="K35" i="10"/>
  <c r="M35" i="10" s="1"/>
  <c r="I35" i="10"/>
  <c r="K34" i="10"/>
  <c r="M34" i="10" s="1"/>
  <c r="S34" i="10" s="1"/>
  <c r="T34" i="10" s="1"/>
  <c r="I34" i="10"/>
  <c r="K33" i="10"/>
  <c r="M33" i="10" s="1"/>
  <c r="I33" i="10"/>
  <c r="T32" i="10"/>
  <c r="K31" i="10"/>
  <c r="M31" i="10" s="1"/>
  <c r="I31" i="10"/>
  <c r="K30" i="10"/>
  <c r="M30" i="10" s="1"/>
  <c r="I30" i="10"/>
  <c r="T26" i="10"/>
  <c r="S26" i="10"/>
  <c r="S28" i="10" s="1"/>
  <c r="R26" i="10"/>
  <c r="Q26" i="10"/>
  <c r="P26" i="10"/>
  <c r="O26" i="10"/>
  <c r="N26" i="10"/>
  <c r="M26" i="10"/>
  <c r="L26" i="10"/>
  <c r="K26" i="10"/>
  <c r="J26" i="10"/>
  <c r="H26" i="10"/>
  <c r="E26" i="10"/>
  <c r="E40" i="10" s="1"/>
  <c r="D26" i="10"/>
  <c r="C26" i="10"/>
  <c r="R16" i="10"/>
  <c r="R40" i="10" s="1"/>
  <c r="Q16" i="10"/>
  <c r="Q40" i="10" s="1"/>
  <c r="P16" i="10"/>
  <c r="P40" i="10" s="1"/>
  <c r="O16" i="10"/>
  <c r="O40" i="10" s="1"/>
  <c r="L16" i="10"/>
  <c r="L40" i="10" s="1"/>
  <c r="J16" i="10"/>
  <c r="J40" i="10" s="1"/>
  <c r="D16" i="10"/>
  <c r="D40" i="10" s="1"/>
  <c r="C16" i="10"/>
  <c r="C40" i="10" s="1"/>
  <c r="M15" i="10"/>
  <c r="N15" i="10" s="1"/>
  <c r="I15" i="10"/>
  <c r="K14" i="10"/>
  <c r="M14" i="10" s="1"/>
  <c r="I14" i="10"/>
  <c r="K13" i="10"/>
  <c r="M13" i="10" s="1"/>
  <c r="I13" i="10"/>
  <c r="K12" i="10"/>
  <c r="M12" i="10" s="1"/>
  <c r="S12" i="10" s="1"/>
  <c r="T12" i="10" s="1"/>
  <c r="I12" i="10"/>
  <c r="K11" i="10"/>
  <c r="K16" i="10" s="1"/>
  <c r="I10" i="10"/>
  <c r="I8" i="10"/>
  <c r="E2" i="10"/>
  <c r="D2" i="10"/>
  <c r="H40" i="10" l="1"/>
  <c r="H42" i="10" s="1"/>
  <c r="H28" i="10"/>
  <c r="N13" i="10"/>
  <c r="S13" i="10"/>
  <c r="T13" i="10" s="1"/>
  <c r="S35" i="10"/>
  <c r="T35" i="10" s="1"/>
  <c r="N35" i="10"/>
  <c r="S30" i="10"/>
  <c r="N30" i="10"/>
  <c r="S31" i="10"/>
  <c r="T31" i="10" s="1"/>
  <c r="N31" i="10"/>
  <c r="N14" i="10"/>
  <c r="S14" i="10"/>
  <c r="T14" i="10" s="1"/>
  <c r="S33" i="10"/>
  <c r="T33" i="10" s="1"/>
  <c r="N33" i="10"/>
  <c r="K36" i="10"/>
  <c r="K40" i="10" s="1"/>
  <c r="N12" i="10"/>
  <c r="S15" i="10"/>
  <c r="T15" i="10" s="1"/>
  <c r="N34" i="10"/>
  <c r="M11" i="10"/>
  <c r="M36" i="10"/>
  <c r="N36" i="10" l="1"/>
  <c r="T30" i="10"/>
  <c r="T36" i="10" s="1"/>
  <c r="S36" i="10"/>
  <c r="S38" i="10" s="1"/>
  <c r="N11" i="10"/>
  <c r="N16" i="10" s="1"/>
  <c r="N40" i="10" s="1"/>
  <c r="M16" i="10"/>
  <c r="M40" i="10" s="1"/>
  <c r="S11" i="10"/>
  <c r="T11" i="10" l="1"/>
  <c r="T16" i="10" s="1"/>
  <c r="T40" i="10" s="1"/>
  <c r="S16" i="10"/>
  <c r="S40" i="10" l="1"/>
  <c r="S42" i="10" s="1"/>
  <c r="S18" i="10"/>
</calcChain>
</file>

<file path=xl/sharedStrings.xml><?xml version="1.0" encoding="utf-8"?>
<sst xmlns="http://schemas.openxmlformats.org/spreadsheetml/2006/main" count="94" uniqueCount="68">
  <si>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</si>
  <si>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</si>
  <si>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</si>
  <si>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</si>
  <si>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</si>
  <si>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</si>
  <si>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</si>
  <si>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</si>
  <si>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</si>
  <si>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</si>
  <si>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</si>
  <si>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</si>
  <si>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KM-AII-10-2</t>
  </si>
  <si>
    <t>Eltérés</t>
  </si>
  <si>
    <t>TÁRGYI ESZKÖZÖK MÉRLEGÉRTÉKÉNEK ALÁTÁMASZTÁSA</t>
  </si>
  <si>
    <t>Tárgyév első napja:</t>
  </si>
  <si>
    <t>Tárgyév utolsó napja:</t>
  </si>
  <si>
    <t>Tárgyév napjainak száma:</t>
  </si>
  <si>
    <t>Azonosító</t>
  </si>
  <si>
    <t>Megnevezés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</si>
  <si>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</si>
  <si>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</si>
  <si>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</si>
  <si>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</si>
  <si>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</si>
  <si>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</si>
  <si>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</si>
  <si>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</si>
  <si>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</si>
  <si>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</si>
  <si>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</si>
  <si>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</si>
  <si>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</si>
  <si>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</si>
  <si>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</si>
  <si>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</si>
  <si>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</si>
  <si>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121 kiválasztott összesen:</t>
  </si>
  <si>
    <t>Mérlegtétel összesen:</t>
  </si>
  <si>
    <t>e Ft</t>
  </si>
  <si>
    <t>Vizsgált aránya %</t>
  </si>
  <si>
    <t>131 kiválasztott összesen:</t>
  </si>
  <si>
    <t>141 kiválasztott összesen:</t>
  </si>
  <si>
    <t>Összesen</t>
  </si>
  <si>
    <t>Mérlegtételek összesen: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</si>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</sst>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24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7" fillId="0" borderId="0"/>
    <xf numFmtId="164" fontId="1" fillId="0" borderId="0">
      <alignment horizontal="left" vertical="top" wrapText="1"/>
    </xf>
  </cellStyleXfs>
  <cellXfs count="150">
    <xf numFmtId="164" fontId="0" fillId="0" borderId="0" xfId="0">
      <alignment vertical="top" wrapText="1"/>
    </xf>
    <xf numFmtId="164" fontId="11" fillId="2" borderId="0" xfId="0" applyFont="1" applyFill="1" applyAlignment="1">
      <alignment vertical="top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2" fillId="3" borderId="0" xfId="0" applyFont="1" applyFill="1">
      <alignment vertical="top" wrapText="1"/>
    </xf>
    <xf numFmtId="164" fontId="3" fillId="2" borderId="3" xfId="0" applyFont="1" applyFill="1" applyBorder="1" applyAlignment="1">
      <alignment horizontal="left" vertical="top"/>
    </xf>
    <xf numFmtId="164" fontId="3" fillId="2" borderId="4" xfId="0" applyFont="1" applyFill="1" applyBorder="1" applyAlignment="1">
      <alignment horizontal="left" vertical="top"/>
    </xf>
    <xf numFmtId="164" fontId="3" fillId="2" borderId="4" xfId="0" applyFont="1" applyFill="1" applyBorder="1" applyAlignment="1" applyProtection="1">
      <alignment horizontal="left" vertical="center"/>
      <protection hidden="1"/>
    </xf>
    <xf numFmtId="14" fontId="3" fillId="2" borderId="4" xfId="0" applyNumberFormat="1" applyFont="1" applyFill="1" applyBorder="1" applyAlignment="1">
      <alignment horizontal="left" vertical="top"/>
    </xf>
    <xf numFmtId="164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64" fontId="15" fillId="3" borderId="0" xfId="0" applyFont="1" applyFill="1">
      <alignment vertical="top" wrapText="1"/>
    </xf>
    <xf numFmtId="164" fontId="3" fillId="6" borderId="0" xfId="0" applyFont="1" applyFill="1" applyAlignment="1">
      <alignment horizontal="center"/>
    </xf>
    <xf numFmtId="164" fontId="12" fillId="0" borderId="0" xfId="0" applyFont="1" applyFill="1">
      <alignment vertical="top" wrapText="1"/>
    </xf>
    <xf numFmtId="164" fontId="3" fillId="0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11" fillId="0" borderId="0" xfId="0" applyFont="1" applyAlignment="1">
      <alignment horizontal="left"/>
    </xf>
    <xf numFmtId="164" fontId="12" fillId="2" borderId="0" xfId="0" applyFont="1" applyFill="1">
      <alignment vertical="top" wrapText="1"/>
    </xf>
    <xf numFmtId="164" fontId="1" fillId="2" borderId="0" xfId="0" applyFont="1" applyFill="1">
      <alignment vertical="top" wrapText="1"/>
    </xf>
    <xf numFmtId="164" fontId="12" fillId="3" borderId="0" xfId="0" applyFont="1" applyFill="1">
      <alignment vertical="top" wrapText="1"/>
    </xf>
    <xf numFmtId="164" fontId="13" fillId="2" borderId="0" xfId="0" applyFont="1" applyFill="1">
      <alignment vertical="top" wrapText="1"/>
    </xf>
    <xf numFmtId="164" fontId="14" fillId="2" borderId="0" xfId="0" applyFont="1" applyFill="1">
      <alignment vertical="top" wrapText="1"/>
    </xf>
    <xf numFmtId="164" fontId="12" fillId="2" borderId="5" xfId="0" applyFont="1" applyFill="1" applyBorder="1">
      <alignment vertical="top" wrapText="1"/>
    </xf>
    <xf numFmtId="164" fontId="3" fillId="2" borderId="4" xfId="0" applyFont="1" applyFill="1" applyBorder="1">
      <alignment vertical="top" wrapText="1"/>
    </xf>
    <xf numFmtId="164" fontId="12" fillId="2" borderId="0" xfId="0" applyFont="1" applyFill="1" applyBorder="1">
      <alignment vertical="top" wrapText="1"/>
    </xf>
    <xf numFmtId="164" fontId="3" fillId="2" borderId="0" xfId="0" applyFont="1" applyFill="1" applyBorder="1" applyAlignment="1">
      <alignment horizontal="right" vertical="top"/>
    </xf>
    <xf numFmtId="14" fontId="4" fillId="3" borderId="1" xfId="0" applyNumberFormat="1" applyFont="1" applyFill="1" applyBorder="1">
      <alignment vertical="top" wrapText="1"/>
    </xf>
    <xf numFmtId="14" fontId="3" fillId="2" borderId="0" xfId="0" applyNumberFormat="1" applyFont="1" applyFill="1" applyBorder="1" applyAlignment="1">
      <alignment horizontal="right" vertical="top"/>
    </xf>
    <xf numFmtId="164" fontId="3" fillId="2" borderId="0" xfId="0" applyFont="1" applyFill="1" applyAlignment="1">
      <alignment horizontal="center"/>
    </xf>
    <xf numFmtId="164" fontId="1" fillId="2" borderId="0" xfId="0" applyFont="1" applyFill="1" applyAlignment="1">
      <alignment vertical="top"/>
    </xf>
    <xf numFmtId="164" fontId="3" fillId="2" borderId="11" xfId="0" applyFont="1" applyFill="1" applyBorder="1" applyAlignment="1">
      <alignment horizontal="center" vertical="center" wrapText="1"/>
    </xf>
    <xf numFmtId="164" fontId="3" fillId="2" borderId="12" xfId="0" applyFont="1" applyFill="1" applyBorder="1" applyAlignment="1">
      <alignment horizontal="center" vertical="center"/>
    </xf>
    <xf numFmtId="164" fontId="3" fillId="2" borderId="12" xfId="0" applyFont="1" applyFill="1" applyBorder="1" applyAlignment="1">
      <alignment horizontal="center" vertical="center" wrapText="1"/>
    </xf>
    <xf numFmtId="9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Font="1" applyFill="1" applyBorder="1" applyAlignment="1">
      <alignment horizontal="center" vertical="center" wrapText="1"/>
    </xf>
    <xf numFmtId="164" fontId="4" fillId="3" borderId="8" xfId="0" applyFont="1" applyFill="1" applyBorder="1" applyAlignment="1">
      <alignment horizontal="center"/>
    </xf>
    <xf numFmtId="164" fontId="4" fillId="3" borderId="1" xfId="0" applyFont="1" applyFill="1" applyBorder="1" applyAlignment="1">
      <alignment horizontal="left"/>
    </xf>
    <xf numFmtId="164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>
      <alignment vertical="top" wrapText="1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>
      <alignment vertical="top" wrapText="1"/>
    </xf>
    <xf numFmtId="3" fontId="4" fillId="2" borderId="9" xfId="0" applyNumberFormat="1" applyFont="1" applyFill="1" applyBorder="1">
      <alignment vertical="top" wrapText="1"/>
    </xf>
    <xf numFmtId="164" fontId="4" fillId="3" borderId="1" xfId="0" applyFont="1" applyFill="1" applyBorder="1">
      <alignment vertical="top" wrapText="1"/>
    </xf>
    <xf numFmtId="164" fontId="4" fillId="3" borderId="0" xfId="0" applyFont="1" applyFill="1">
      <alignment vertical="top" wrapText="1"/>
    </xf>
    <xf numFmtId="164" fontId="3" fillId="2" borderId="8" xfId="0" applyFont="1" applyFill="1" applyBorder="1" applyAlignment="1">
      <alignment horizontal="left"/>
    </xf>
    <xf numFmtId="164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>
      <alignment vertical="top" wrapText="1"/>
    </xf>
    <xf numFmtId="166" fontId="3" fillId="2" borderId="1" xfId="0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3" fontId="3" fillId="2" borderId="9" xfId="0" applyNumberFormat="1" applyFont="1" applyFill="1" applyBorder="1">
      <alignment vertical="top" wrapText="1"/>
    </xf>
    <xf numFmtId="164" fontId="3" fillId="2" borderId="14" xfId="0" applyFont="1" applyFill="1" applyBorder="1" applyAlignment="1">
      <alignment horizontal="left"/>
    </xf>
    <xf numFmtId="164" fontId="3" fillId="2" borderId="0" xfId="0" applyFont="1" applyFill="1" applyBorder="1">
      <alignment vertical="top" wrapText="1"/>
    </xf>
    <xf numFmtId="166" fontId="3" fillId="2" borderId="0" xfId="0" applyNumberFormat="1" applyFont="1" applyFill="1" applyBorder="1" applyAlignment="1">
      <alignment horizontal="center"/>
    </xf>
    <xf numFmtId="167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>
      <alignment vertical="top" wrapText="1"/>
    </xf>
    <xf numFmtId="3" fontId="3" fillId="2" borderId="15" xfId="0" applyNumberFormat="1" applyFont="1" applyFill="1" applyBorder="1">
      <alignment vertical="top" wrapText="1"/>
    </xf>
    <xf numFmtId="164" fontId="3" fillId="2" borderId="0" xfId="0" applyFont="1" applyFill="1" applyBorder="1" applyAlignment="1">
      <alignment horizontal="left"/>
    </xf>
    <xf numFmtId="4" fontId="3" fillId="2" borderId="1" xfId="0" applyNumberFormat="1" applyFont="1" applyFill="1" applyBorder="1">
      <alignment vertical="top" wrapText="1"/>
    </xf>
    <xf numFmtId="164" fontId="3" fillId="2" borderId="14" xfId="0" applyFont="1" applyFill="1" applyBorder="1" applyAlignment="1">
      <alignment horizontal="center"/>
    </xf>
    <xf numFmtId="167" fontId="3" fillId="2" borderId="1" xfId="0" applyNumberFormat="1" applyFont="1" applyFill="1" applyBorder="1">
      <alignment vertical="top" wrapText="1"/>
    </xf>
    <xf numFmtId="164" fontId="4" fillId="2" borderId="14" xfId="0" applyFont="1" applyFill="1" applyBorder="1" applyAlignment="1">
      <alignment horizontal="center"/>
    </xf>
    <xf numFmtId="164" fontId="4" fillId="2" borderId="0" xfId="0" applyFont="1" applyFill="1" applyBorder="1">
      <alignment vertical="top" wrapText="1"/>
    </xf>
    <xf numFmtId="3" fontId="4" fillId="2" borderId="0" xfId="0" applyNumberFormat="1" applyFont="1" applyFill="1" applyBorder="1">
      <alignment vertical="top" wrapText="1"/>
    </xf>
    <xf numFmtId="166" fontId="4" fillId="2" borderId="0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>
      <alignment horizontal="center"/>
    </xf>
    <xf numFmtId="3" fontId="4" fillId="2" borderId="15" xfId="0" applyNumberFormat="1" applyFont="1" applyFill="1" applyBorder="1">
      <alignment vertical="top" wrapText="1"/>
    </xf>
    <xf numFmtId="164" fontId="3" fillId="2" borderId="16" xfId="0" applyFont="1" applyFill="1" applyBorder="1">
      <alignment vertical="top" wrapText="1"/>
    </xf>
    <xf numFmtId="164" fontId="3" fillId="2" borderId="17" xfId="0" applyFont="1" applyFill="1" applyBorder="1">
      <alignment vertical="top" wrapText="1"/>
    </xf>
    <xf numFmtId="3" fontId="3" fillId="2" borderId="6" xfId="0" applyNumberFormat="1" applyFont="1" applyFill="1" applyBorder="1" applyAlignment="1">
      <alignment horizontal="center"/>
    </xf>
    <xf numFmtId="3" fontId="3" fillId="2" borderId="6" xfId="0" applyNumberFormat="1" applyFont="1" applyFill="1" applyBorder="1">
      <alignment vertical="top" wrapText="1"/>
    </xf>
    <xf numFmtId="3" fontId="3" fillId="2" borderId="7" xfId="0" applyNumberFormat="1" applyFont="1" applyFill="1" applyBorder="1">
      <alignment vertical="top" wrapText="1"/>
    </xf>
    <xf numFmtId="164" fontId="3" fillId="2" borderId="18" xfId="0" applyFont="1" applyFill="1" applyBorder="1" applyAlignment="1">
      <alignment horizontal="left"/>
    </xf>
    <xf numFmtId="164" fontId="3" fillId="2" borderId="19" xfId="0" applyFont="1" applyFill="1" applyBorder="1" applyAlignment="1">
      <alignment horizontal="left"/>
    </xf>
    <xf numFmtId="164" fontId="3" fillId="2" borderId="19" xfId="0" applyFont="1" applyFill="1" applyBorder="1">
      <alignment vertical="top" wrapText="1"/>
    </xf>
    <xf numFmtId="166" fontId="3" fillId="2" borderId="19" xfId="0" applyNumberFormat="1" applyFont="1" applyFill="1" applyBorder="1" applyAlignment="1">
      <alignment horizontal="center"/>
    </xf>
    <xf numFmtId="167" fontId="3" fillId="2" borderId="19" xfId="0" applyNumberFormat="1" applyFont="1" applyFill="1" applyBorder="1" applyAlignment="1">
      <alignment horizontal="center"/>
    </xf>
    <xf numFmtId="4" fontId="3" fillId="2" borderId="10" xfId="0" applyNumberFormat="1" applyFont="1" applyFill="1" applyBorder="1">
      <alignment vertical="top" wrapText="1"/>
    </xf>
    <xf numFmtId="3" fontId="3" fillId="2" borderId="19" xfId="0" applyNumberFormat="1" applyFont="1" applyFill="1" applyBorder="1">
      <alignment vertical="top" wrapText="1"/>
    </xf>
    <xf numFmtId="3" fontId="3" fillId="2" borderId="20" xfId="0" applyNumberFormat="1" applyFont="1" applyFill="1" applyBorder="1">
      <alignment vertical="top" wrapText="1"/>
    </xf>
    <xf numFmtId="164" fontId="12" fillId="0" borderId="0" xfId="0" applyFont="1" applyFill="1">
      <alignment vertical="top" wrapText="1"/>
    </xf>
    <xf numFmtId="2" fontId="3" fillId="2" borderId="1" xfId="0" applyNumberFormat="1" applyFont="1" applyFill="1" applyBorder="1">
      <alignment vertical="top" wrapText="1"/>
    </xf>
    <xf numFmtId="0" fontId="19" fillId="4" borderId="0" xfId="1" applyFont="1" applyFill="1"/>
    <xf numFmtId="164" fontId="19" fillId="4" borderId="0" xfId="1" applyNumberFormat="1" applyFont="1" applyFill="1"/>
    <xf numFmtId="0" fontId="1" fillId="4" borderId="0" xfId="1" applyFill="1"/>
    <xf numFmtId="164" fontId="16" fillId="0" borderId="0" xfId="3" applyFont="1" applyAlignment="1"/>
    <xf numFmtId="164" fontId="16" fillId="5" borderId="0" xfId="3" applyFont="1" applyFill="1" applyAlignment="1">
      <alignment horizontal="center" vertical="top" wrapText="1"/>
    </xf>
    <xf numFmtId="164" fontId="18" fillId="0" borderId="0" xfId="3" applyFont="1" applyAlignment="1"/>
    <xf numFmtId="164" fontId="1" fillId="0" borderId="0" xfId="3">
      <alignment horizontal="left" vertical="top" wrapText="1"/>
    </xf>
    <xf numFmtId="164" fontId="19" fillId="4" borderId="0" xfId="3" applyFont="1" applyFill="1" applyAlignment="1"/>
    <xf numFmtId="164" fontId="16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5" fillId="4" borderId="0" xfId="3" applyFont="1" applyFill="1" applyAlignment="1"/>
    <xf numFmtId="164" fontId="9" fillId="4" borderId="0" xfId="3" applyFont="1" applyFill="1" applyAlignment="1"/>
    <xf numFmtId="164" fontId="15" fillId="5" borderId="2" xfId="3" applyFont="1" applyFill="1" applyBorder="1" applyAlignment="1">
      <alignment horizontal="left" vertical="top"/>
    </xf>
    <xf numFmtId="168" fontId="15" fillId="0" borderId="2" xfId="3" applyNumberFormat="1" applyFont="1" applyBorder="1">
      <alignment horizontal="left" vertical="top" wrapText="1"/>
    </xf>
    <xf numFmtId="164" fontId="15" fillId="5" borderId="2" xfId="3" applyFont="1" applyFill="1" applyBorder="1" applyAlignment="1">
      <alignment horizontal="center" vertical="top"/>
    </xf>
    <xf numFmtId="164" fontId="19" fillId="0" borderId="0" xfId="3" applyFont="1" applyAlignment="1"/>
    <xf numFmtId="164" fontId="1" fillId="4" borderId="23" xfId="3" applyFill="1" applyBorder="1" applyAlignment="1" applyProtection="1">
      <alignment horizontal="center"/>
      <protection locked="0" hidden="1"/>
    </xf>
    <xf numFmtId="164" fontId="19" fillId="4" borderId="0" xfId="3" applyFont="1" applyFill="1" applyAlignment="1">
      <alignment horizontal="left"/>
    </xf>
    <xf numFmtId="164" fontId="19" fillId="4" borderId="2" xfId="3" applyFont="1" applyFill="1" applyBorder="1" applyAlignment="1">
      <alignment horizontal="center"/>
    </xf>
    <xf numFmtId="168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5" fillId="0" borderId="2" xfId="3" applyFont="1" applyBorder="1" applyAlignment="1">
      <alignment horizontal="left" vertical="top"/>
    </xf>
    <xf numFmtId="168" fontId="9" fillId="0" borderId="0" xfId="3" applyNumberFormat="1" applyFont="1" applyAlignment="1">
      <alignment horizontal="center"/>
    </xf>
    <xf numFmtId="164" fontId="15" fillId="5" borderId="0" xfId="3" applyFont="1" applyFill="1" applyAlignment="1">
      <alignment horizontal="left"/>
    </xf>
    <xf numFmtId="164" fontId="15" fillId="0" borderId="0" xfId="3" applyFont="1" applyAlignment="1">
      <alignment horizontal="left"/>
    </xf>
    <xf numFmtId="168" fontId="9" fillId="0" borderId="0" xfId="3" applyNumberFormat="1" applyFont="1" applyAlignment="1">
      <alignment horizontal="center" wrapText="1"/>
    </xf>
    <xf numFmtId="164" fontId="15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1" fillId="0" borderId="0" xfId="3" applyFont="1" applyAlignment="1">
      <alignment vertical="top" wrapText="1"/>
    </xf>
    <xf numFmtId="164" fontId="15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2" fillId="0" borderId="0" xfId="3" applyFont="1" applyAlignment="1">
      <alignment horizontal="justify" vertical="top"/>
    </xf>
    <xf numFmtId="164" fontId="22" fillId="4" borderId="0" xfId="3" applyFont="1" applyFill="1" applyAlignment="1">
      <alignment horizontal="justify" vertical="top" wrapText="1"/>
    </xf>
    <xf numFmtId="164" fontId="9" fillId="7" borderId="2" xfId="3" applyFont="1" applyFill="1" applyBorder="1" applyAlignment="1">
      <alignment horizontal="center" vertical="center"/>
    </xf>
    <xf numFmtId="164" fontId="15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8" fontId="23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9" fillId="5" borderId="2" xfId="3" applyFont="1" applyFill="1" applyBorder="1" applyAlignment="1">
      <alignment vertical="top" wrapText="1"/>
    </xf>
    <xf numFmtId="164" fontId="19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9" fillId="4" borderId="0" xfId="3" applyFont="1" applyFill="1" applyAlignment="1">
      <alignment vertical="top" wrapText="1"/>
    </xf>
    <xf numFmtId="164" fontId="19" fillId="4" borderId="24" xfId="3" applyFont="1" applyFill="1" applyBorder="1" applyAlignment="1">
      <alignment horizontal="center"/>
    </xf>
    <xf numFmtId="14" fontId="15" fillId="4" borderId="2" xfId="3" applyNumberFormat="1" applyFont="1" applyFill="1" applyBorder="1" applyAlignment="1">
      <alignment horizontal="left"/>
    </xf>
    <xf numFmtId="14" fontId="20" fillId="4" borderId="2" xfId="3" applyNumberFormat="1" applyFont="1" applyFill="1" applyBorder="1" applyAlignment="1">
      <alignment horizontal="left"/>
    </xf>
    <xf numFmtId="168" fontId="9" fillId="0" borderId="21" xfId="3" applyNumberFormat="1" applyFont="1" applyBorder="1" applyAlignment="1">
      <alignment horizontal="center"/>
    </xf>
    <xf numFmtId="168" fontId="9" fillId="0" borderId="22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DDC5C890-35AA-42D7-A306-750E67045543}"/>
    <cellStyle name="Normál 3" xfId="2" xr:uid="{0D4D32E7-6CD0-47A4-BA41-232D41FE66EC}"/>
    <cellStyle name="Normál 4" xfId="3" xr:uid="{96A2866D-979C-4748-8933-AE0FA7E7FC34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09D2-6108-4B69-B070-C5708B2A06FA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106" customWidth="1"/>
    <col min="2" max="2" width="80" style="143" customWidth="1"/>
    <col min="3" max="6" width="15.42578125" style="106" customWidth="1"/>
    <col min="7" max="7" width="13" style="106" customWidth="1"/>
    <col min="8" max="8" width="10.28515625" style="106" customWidth="1"/>
    <col min="9" max="9" width="13.140625" style="106" bestFit="1" customWidth="1"/>
    <col min="10" max="13" width="10.28515625" style="106" customWidth="1"/>
    <col min="14" max="29" width="9.140625" style="99" customWidth="1"/>
    <col min="30" max="16384" width="9.140625" style="99"/>
  </cols>
  <sheetData>
    <row r="1" spans="1:15" ht="18.75" x14ac:dyDescent="0.3">
      <c r="A1" s="102" t="s">
        <v>67</v>
      </c>
      <c r="B1" s="103" t="s">
        <v>5</v>
      </c>
      <c r="C1" s="104"/>
      <c r="D1" s="104"/>
      <c r="E1" s="104"/>
      <c r="F1" s="105"/>
      <c r="M1" s="106" t="s">
        <v>62</v>
      </c>
      <c r="N1" s="100" t="s">
        <v>63</v>
      </c>
      <c r="O1" s="100" t="s">
        <v>64</v>
      </c>
    </row>
    <row r="2" spans="1:15" ht="18.75" x14ac:dyDescent="0.3">
      <c r="A2" s="104"/>
      <c r="B2" s="107"/>
      <c r="C2" s="104"/>
      <c r="D2" s="104"/>
      <c r="E2" s="104"/>
      <c r="F2" s="104"/>
    </row>
    <row r="3" spans="1:15" ht="18.75" x14ac:dyDescent="0.3">
      <c r="A3" s="102" t="s">
        <v>65</v>
      </c>
      <c r="B3" s="104"/>
      <c r="C3" s="108" t="s">
        <v>7</v>
      </c>
      <c r="D3" s="109" t="str">
        <f>IF(Alapa!F12=0,"",Alapa!F12)</f>
        <v/>
      </c>
      <c r="E3" s="104"/>
      <c r="F3" s="104"/>
      <c r="H3" s="110" t="s">
        <v>2</v>
      </c>
      <c r="I3" s="111" t="s">
        <v>45</v>
      </c>
    </row>
    <row r="4" spans="1:15" ht="16.5" customHeight="1" x14ac:dyDescent="0.3">
      <c r="A4" s="112" t="s">
        <v>6</v>
      </c>
      <c r="B4" s="113">
        <f>Alapa!C17</f>
        <v>0</v>
      </c>
      <c r="C4" s="114" t="s">
        <v>46</v>
      </c>
      <c r="D4" s="114" t="s">
        <v>47</v>
      </c>
      <c r="E4" s="115"/>
      <c r="F4" s="115"/>
      <c r="H4" s="116">
        <v>1</v>
      </c>
      <c r="I4" s="117" t="str">
        <f>IF(Alapa!F2=0,"",Alapa!F2)</f>
        <v/>
      </c>
      <c r="J4" s="118" t="str">
        <f>IF(Alapa!G2="","",Alapa!G2)</f>
        <v/>
      </c>
      <c r="K4" s="117" t="str">
        <f>IF(Alapa!H2="","",Alapa!H2)</f>
        <v/>
      </c>
    </row>
    <row r="5" spans="1:15" ht="16.5" customHeight="1" x14ac:dyDescent="0.3">
      <c r="A5" s="112" t="s">
        <v>48</v>
      </c>
      <c r="B5" s="145">
        <f>Alapa!C15</f>
        <v>0</v>
      </c>
      <c r="C5" s="149">
        <f>Alapa!P95</f>
        <v>0</v>
      </c>
      <c r="D5" s="149">
        <f>Alapa!Q95</f>
        <v>0</v>
      </c>
      <c r="E5" s="120" t="s">
        <v>49</v>
      </c>
      <c r="F5" s="115"/>
      <c r="I5" s="117" t="str">
        <f>IF(Alapa!F3=0,"",Alapa!F3)</f>
        <v/>
      </c>
      <c r="J5" s="118" t="str">
        <f>IF(Alapa!G3="","",Alapa!G3)</f>
        <v/>
      </c>
      <c r="K5" s="117" t="str">
        <f>IF(Alapa!H3="","",Alapa!H3)</f>
        <v/>
      </c>
    </row>
    <row r="6" spans="1:15" ht="16.5" customHeight="1" x14ac:dyDescent="0.3">
      <c r="A6" s="112" t="s">
        <v>2</v>
      </c>
      <c r="B6" s="113" t="str">
        <f>IFERROR(VLOOKUP(H4,Alapa!$G$2:$H$22,2),"")</f>
        <v/>
      </c>
      <c r="C6" s="147">
        <f>Alapa!R95</f>
        <v>0</v>
      </c>
      <c r="D6" s="148"/>
      <c r="E6" s="121" t="s">
        <v>50</v>
      </c>
      <c r="F6" s="115"/>
      <c r="H6" s="111" t="s">
        <v>51</v>
      </c>
      <c r="I6" s="117"/>
      <c r="J6" s="118" t="str">
        <f>IF(Alapa!G4="","",Alapa!G4)</f>
        <v/>
      </c>
      <c r="K6" s="117" t="str">
        <f>IF(Alapa!H4="","",Alapa!H4)</f>
        <v/>
      </c>
    </row>
    <row r="7" spans="1:15" ht="16.5" customHeight="1" x14ac:dyDescent="0.3">
      <c r="A7" s="122" t="s">
        <v>51</v>
      </c>
      <c r="B7" s="113" t="str">
        <f>IFERROR(VLOOKUP(H7,Alapa!$G$2:$H$22,2),"")</f>
        <v/>
      </c>
      <c r="C7" s="149">
        <f>C5*C6%</f>
        <v>0</v>
      </c>
      <c r="D7" s="149">
        <f>D5*C6%</f>
        <v>0</v>
      </c>
      <c r="E7" s="120" t="s">
        <v>52</v>
      </c>
      <c r="F7" s="115"/>
      <c r="H7" s="116">
        <v>1</v>
      </c>
      <c r="I7" s="117"/>
      <c r="J7" s="118" t="str">
        <f>IF(Alapa!G5="","",Alapa!G5)</f>
        <v/>
      </c>
      <c r="K7" s="117" t="str">
        <f>IF(Alapa!H5="","",Alapa!H5)</f>
        <v/>
      </c>
    </row>
    <row r="8" spans="1:15" ht="16.5" customHeight="1" x14ac:dyDescent="0.3">
      <c r="A8" s="112" t="s">
        <v>53</v>
      </c>
      <c r="B8" s="146"/>
      <c r="C8" s="119" t="s">
        <v>64</v>
      </c>
      <c r="D8" s="119" t="s">
        <v>64</v>
      </c>
      <c r="E8" s="120" t="s">
        <v>54</v>
      </c>
      <c r="F8" s="115"/>
      <c r="I8" s="117"/>
      <c r="J8" s="118" t="str">
        <f>IF(Alapa!G6="","",Alapa!G6)</f>
        <v/>
      </c>
      <c r="K8" s="117" t="str">
        <f>IF(Alapa!H6="","",Alapa!H6)</f>
        <v/>
      </c>
    </row>
    <row r="9" spans="1:15" ht="16.5" customHeight="1" x14ac:dyDescent="0.3">
      <c r="A9" s="112" t="s">
        <v>11</v>
      </c>
      <c r="B9" s="113" t="str">
        <f>IF(Alapa!N2=0,"",Alapa!N2)</f>
        <v/>
      </c>
      <c r="C9" s="149">
        <f>Alapa!S95</f>
        <v>0</v>
      </c>
      <c r="D9" s="149">
        <f>Alapa!T95</f>
        <v>0</v>
      </c>
      <c r="E9" s="120" t="s">
        <v>55</v>
      </c>
      <c r="F9" s="115"/>
      <c r="I9" s="117"/>
      <c r="J9" s="144"/>
      <c r="K9" s="117"/>
    </row>
    <row r="10" spans="1:15" x14ac:dyDescent="0.3">
      <c r="A10" s="123">
        <f>Alapa!D95</f>
        <v>0</v>
      </c>
      <c r="B10" s="124" t="s">
        <v>56</v>
      </c>
      <c r="C10" s="115"/>
      <c r="D10" s="115"/>
      <c r="E10" s="115"/>
      <c r="F10" s="115"/>
      <c r="I10" s="117"/>
      <c r="J10" s="117"/>
      <c r="K10" s="117"/>
    </row>
    <row r="11" spans="1:15" x14ac:dyDescent="0.3">
      <c r="A11" s="123">
        <f>Alapa!E95</f>
        <v>0</v>
      </c>
      <c r="B11" s="124" t="s">
        <v>59</v>
      </c>
      <c r="C11" s="115"/>
      <c r="D11" s="115"/>
      <c r="E11" s="125"/>
      <c r="F11" s="115"/>
      <c r="I11" s="117"/>
      <c r="J11" s="117"/>
      <c r="K11" s="117"/>
    </row>
    <row r="12" spans="1:15" x14ac:dyDescent="0.3">
      <c r="A12" s="126">
        <f>Alapa!F95</f>
        <v>0</v>
      </c>
      <c r="B12" s="127" t="s">
        <v>57</v>
      </c>
      <c r="C12" s="115"/>
      <c r="D12" s="115"/>
      <c r="E12" s="125"/>
      <c r="F12" s="115"/>
      <c r="I12" s="117"/>
      <c r="J12" s="117"/>
      <c r="K12" s="117"/>
    </row>
    <row r="13" spans="1:15" ht="16.5" customHeight="1" x14ac:dyDescent="0.3">
      <c r="A13" s="128" t="s">
        <v>8</v>
      </c>
      <c r="B13" s="129" t="s">
        <v>58</v>
      </c>
      <c r="C13" s="115"/>
      <c r="D13" s="115"/>
      <c r="E13" s="120"/>
      <c r="F13" s="115"/>
      <c r="I13" s="117"/>
      <c r="J13" s="117"/>
      <c r="K13" s="117"/>
    </row>
    <row r="14" spans="1:15" ht="16.5" customHeight="1" x14ac:dyDescent="0.3">
      <c r="A14" s="128" t="s">
        <v>9</v>
      </c>
      <c r="B14" s="129" t="s">
        <v>58</v>
      </c>
      <c r="C14" s="115"/>
      <c r="D14" s="115"/>
      <c r="E14" s="120"/>
      <c r="F14" s="115"/>
    </row>
    <row r="15" spans="1:15" ht="16.5" customHeight="1" x14ac:dyDescent="0.3">
      <c r="A15" s="128" t="s">
        <v>10</v>
      </c>
      <c r="B15" s="129" t="s">
        <v>58</v>
      </c>
      <c r="C15" s="115"/>
      <c r="D15" s="115"/>
      <c r="E15" s="115"/>
      <c r="F15" s="115"/>
    </row>
    <row r="16" spans="1:15" ht="16.5" customHeight="1" x14ac:dyDescent="0.3">
      <c r="A16" s="130" t="s">
        <v>3</v>
      </c>
      <c r="B16" s="131"/>
      <c r="C16" s="115"/>
      <c r="D16" s="115"/>
      <c r="E16" s="115"/>
      <c r="F16" s="115"/>
      <c r="G16" s="132" t="s">
        <v>66</v>
      </c>
    </row>
    <row r="17" spans="1:7" ht="33" x14ac:dyDescent="0.3">
      <c r="A17" s="133"/>
      <c r="B17" s="134" t="s">
        <v>60</v>
      </c>
      <c r="C17" s="115"/>
      <c r="D17" s="115"/>
      <c r="E17" s="115"/>
      <c r="F17" s="115"/>
      <c r="G17" s="135" t="s">
        <v>62</v>
      </c>
    </row>
    <row r="18" spans="1:7" ht="16.5" customHeight="1" x14ac:dyDescent="0.3">
      <c r="A18" s="136" t="s">
        <v>4</v>
      </c>
      <c r="B18" s="137"/>
      <c r="C18" s="115"/>
      <c r="D18" s="115"/>
      <c r="E18" s="115"/>
      <c r="F18" s="115"/>
    </row>
    <row r="19" spans="1:7" x14ac:dyDescent="0.3">
      <c r="A19" s="133"/>
      <c r="B19" s="134" t="s">
        <v>61</v>
      </c>
      <c r="C19" s="115"/>
      <c r="D19" s="115"/>
      <c r="E19" s="115"/>
      <c r="F19" s="115"/>
    </row>
    <row r="20" spans="1:7" x14ac:dyDescent="0.3">
      <c r="A20" s="138">
        <f>Alapa!U95</f>
        <v>0</v>
      </c>
      <c r="B20" s="139"/>
      <c r="C20" s="115"/>
      <c r="D20" s="115"/>
      <c r="E20" s="115"/>
      <c r="F20" s="115"/>
    </row>
    <row r="21" spans="1:7" x14ac:dyDescent="0.3">
      <c r="A21" s="140"/>
      <c r="B21" s="141"/>
      <c r="C21" s="140"/>
      <c r="D21" s="140"/>
      <c r="E21" s="140"/>
      <c r="F21" s="140"/>
    </row>
    <row r="22" spans="1:7" ht="16.5" customHeight="1" x14ac:dyDescent="0.3">
      <c r="A22" s="140"/>
      <c r="B22" s="141"/>
      <c r="C22" s="140"/>
      <c r="D22" s="140"/>
      <c r="E22" s="140"/>
      <c r="F22" s="140"/>
    </row>
    <row r="23" spans="1:7" ht="16.5" customHeight="1" x14ac:dyDescent="0.3">
      <c r="A23" s="140"/>
      <c r="B23" s="141"/>
      <c r="C23" s="140"/>
      <c r="D23" s="140"/>
      <c r="E23" s="140"/>
      <c r="F23" s="140"/>
    </row>
    <row r="24" spans="1:7" ht="16.5" customHeight="1" x14ac:dyDescent="0.3">
      <c r="A24" s="140"/>
      <c r="B24" s="141"/>
      <c r="C24" s="140"/>
      <c r="D24" s="140"/>
      <c r="E24" s="140"/>
      <c r="F24" s="140"/>
    </row>
    <row r="25" spans="1:7" ht="16.5" customHeight="1" x14ac:dyDescent="0.3">
      <c r="A25" s="140"/>
      <c r="B25" s="141"/>
      <c r="C25" s="140"/>
      <c r="D25" s="140"/>
      <c r="E25" s="140"/>
      <c r="F25" s="140"/>
    </row>
    <row r="26" spans="1:7" ht="16.5" customHeight="1" x14ac:dyDescent="0.3">
      <c r="A26" s="140"/>
      <c r="B26" s="141"/>
      <c r="C26" s="140"/>
      <c r="D26" s="140"/>
      <c r="E26" s="140"/>
      <c r="F26" s="140"/>
    </row>
    <row r="27" spans="1:7" ht="16.5" customHeight="1" x14ac:dyDescent="0.3">
      <c r="A27" s="140"/>
      <c r="B27" s="141"/>
      <c r="C27" s="140"/>
      <c r="D27" s="140"/>
      <c r="E27" s="140"/>
      <c r="F27" s="140"/>
    </row>
    <row r="28" spans="1:7" ht="16.5" customHeight="1" x14ac:dyDescent="0.3">
      <c r="A28" s="140"/>
      <c r="B28" s="141"/>
      <c r="C28" s="140"/>
      <c r="D28" s="140"/>
      <c r="E28" s="140"/>
      <c r="F28" s="140"/>
    </row>
    <row r="29" spans="1:7" ht="16.5" customHeight="1" x14ac:dyDescent="0.3">
      <c r="A29" s="140"/>
      <c r="B29" s="141"/>
      <c r="C29" s="140"/>
      <c r="D29" s="140"/>
      <c r="E29" s="140"/>
      <c r="F29" s="140"/>
    </row>
    <row r="30" spans="1:7" ht="16.5" customHeight="1" x14ac:dyDescent="0.3">
      <c r="A30" s="140"/>
      <c r="B30" s="141"/>
      <c r="C30" s="140"/>
      <c r="D30" s="140"/>
      <c r="E30" s="140"/>
      <c r="F30" s="140"/>
    </row>
    <row r="31" spans="1:7" ht="16.5" customHeight="1" x14ac:dyDescent="0.3">
      <c r="A31" s="140"/>
      <c r="B31" s="141"/>
      <c r="C31" s="140"/>
      <c r="D31" s="140"/>
      <c r="E31" s="140"/>
      <c r="F31" s="140"/>
    </row>
    <row r="32" spans="1:7" ht="16.5" customHeight="1" x14ac:dyDescent="0.3">
      <c r="A32" s="140"/>
      <c r="B32" s="141"/>
      <c r="C32" s="140"/>
      <c r="D32" s="140"/>
      <c r="E32" s="140"/>
      <c r="F32" s="140"/>
    </row>
    <row r="33" spans="1:13" ht="16.5" customHeight="1" x14ac:dyDescent="0.3">
      <c r="A33" s="140"/>
      <c r="B33" s="141"/>
      <c r="C33" s="140"/>
      <c r="D33" s="140"/>
      <c r="E33" s="140"/>
      <c r="F33" s="140"/>
    </row>
    <row r="34" spans="1:13" x14ac:dyDescent="0.3">
      <c r="A34" s="140"/>
      <c r="B34" s="141"/>
      <c r="C34" s="140"/>
      <c r="D34" s="140"/>
      <c r="E34" s="140"/>
      <c r="F34" s="140"/>
    </row>
    <row r="35" spans="1:13" x14ac:dyDescent="0.3">
      <c r="A35" s="140"/>
      <c r="B35" s="141"/>
      <c r="C35" s="140"/>
      <c r="D35" s="140"/>
      <c r="E35" s="140"/>
      <c r="F35" s="140"/>
    </row>
    <row r="36" spans="1:13" x14ac:dyDescent="0.3">
      <c r="A36" s="140"/>
      <c r="B36" s="141"/>
      <c r="C36" s="140"/>
      <c r="D36" s="140"/>
      <c r="E36" s="140"/>
      <c r="F36" s="140"/>
    </row>
    <row r="37" spans="1:13" x14ac:dyDescent="0.3">
      <c r="A37" s="140"/>
      <c r="B37" s="141"/>
      <c r="C37" s="140"/>
      <c r="D37" s="140"/>
      <c r="E37" s="140"/>
      <c r="F37" s="140"/>
    </row>
    <row r="38" spans="1:13" x14ac:dyDescent="0.3">
      <c r="A38" s="140"/>
      <c r="B38" s="141"/>
      <c r="C38" s="140"/>
      <c r="D38" s="140"/>
      <c r="E38" s="140"/>
      <c r="F38" s="140"/>
    </row>
    <row r="39" spans="1:13" x14ac:dyDescent="0.3">
      <c r="A39" s="140"/>
      <c r="B39" s="141"/>
      <c r="C39" s="140"/>
      <c r="D39" s="140"/>
      <c r="E39" s="140"/>
      <c r="F39" s="140"/>
    </row>
    <row r="40" spans="1:13" x14ac:dyDescent="0.3">
      <c r="A40" s="140"/>
      <c r="B40" s="141"/>
      <c r="C40" s="140"/>
      <c r="D40" s="140"/>
      <c r="E40" s="140"/>
      <c r="F40" s="140"/>
    </row>
    <row r="41" spans="1:13" x14ac:dyDescent="0.3">
      <c r="A41" s="140"/>
      <c r="B41" s="141"/>
      <c r="C41" s="140"/>
      <c r="D41" s="140"/>
      <c r="E41" s="140"/>
      <c r="F41" s="140"/>
    </row>
    <row r="42" spans="1:13" x14ac:dyDescent="0.3">
      <c r="A42" s="140"/>
      <c r="B42" s="141"/>
      <c r="C42" s="140"/>
      <c r="D42" s="140"/>
      <c r="E42" s="140"/>
      <c r="F42" s="140"/>
    </row>
    <row r="43" spans="1:13" x14ac:dyDescent="0.3">
      <c r="A43" s="140"/>
      <c r="B43" s="141"/>
      <c r="C43" s="140"/>
      <c r="D43" s="140"/>
      <c r="E43" s="140"/>
      <c r="F43" s="140"/>
    </row>
    <row r="48" spans="1:13" s="101" customFormat="1" x14ac:dyDescent="0.3">
      <c r="A48" s="142"/>
      <c r="B48" s="142"/>
      <c r="C48" s="106"/>
      <c r="D48" s="106"/>
      <c r="E48" s="106"/>
      <c r="F48" s="106"/>
      <c r="G48" s="142"/>
      <c r="H48" s="142"/>
      <c r="I48" s="142"/>
      <c r="J48" s="142"/>
      <c r="K48" s="142"/>
      <c r="L48" s="142"/>
      <c r="M48" s="142"/>
    </row>
    <row r="49" spans="1:13" s="101" customFormat="1" x14ac:dyDescent="0.3">
      <c r="A49" s="106"/>
      <c r="B49" s="106"/>
      <c r="C49" s="106"/>
      <c r="D49" s="106"/>
      <c r="E49" s="106"/>
      <c r="F49" s="106"/>
      <c r="G49" s="142"/>
      <c r="H49" s="142"/>
      <c r="I49" s="142"/>
      <c r="J49" s="142"/>
      <c r="K49" s="142"/>
      <c r="L49" s="142"/>
      <c r="M49" s="142"/>
    </row>
    <row r="50" spans="1:13" s="101" customFormat="1" x14ac:dyDescent="0.3">
      <c r="A50" s="106"/>
      <c r="B50" s="106"/>
      <c r="C50" s="106"/>
      <c r="D50" s="106"/>
      <c r="E50" s="106"/>
      <c r="F50" s="106"/>
      <c r="G50" s="142"/>
      <c r="H50" s="142"/>
      <c r="I50" s="142"/>
      <c r="J50" s="142"/>
      <c r="K50" s="142"/>
      <c r="L50" s="142"/>
      <c r="M50" s="142"/>
    </row>
  </sheetData>
  <mergeCells count="1">
    <mergeCell ref="C6:D6"/>
  </mergeCells>
  <dataValidations count="1">
    <dataValidation type="list" allowBlank="1" showInputMessage="1" showErrorMessage="1" sqref="G17" xr:uid="{34FA00D9-53C7-44C6-97E0-536725FA90F7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8"/>
  <sheetViews>
    <sheetView showGridLines="0" topLeftCell="A2" zoomScaleNormal="100" workbookViewId="0">
      <selection activeCell="A3" sqref="A3"/>
    </sheetView>
  </sheetViews>
  <sheetFormatPr defaultRowHeight="16.5" x14ac:dyDescent="0.3"/>
  <cols>
    <col min="1" max="1" width="14.28515625" style="35" customWidth="1"/>
    <col min="2" max="2" width="10.5703125" style="35" customWidth="1"/>
    <col min="3" max="3" width="5.140625" style="35" customWidth="1"/>
    <col min="4" max="5" width="12.5703125" style="35" customWidth="1"/>
    <col min="6" max="6" width="11.42578125" style="35" customWidth="1"/>
    <col min="7" max="7" width="10.42578125" style="35" customWidth="1"/>
    <col min="8" max="8" width="12.28515625" style="35" customWidth="1"/>
    <col min="9" max="9" width="7.140625" style="35" customWidth="1"/>
    <col min="10" max="12" width="12.28515625" style="35" customWidth="1"/>
    <col min="13" max="14" width="11.5703125" style="35" customWidth="1"/>
    <col min="15" max="16" width="9.140625" style="35"/>
    <col min="17" max="17" width="9.85546875" style="35" customWidth="1"/>
    <col min="18" max="18" width="9.140625" style="35"/>
    <col min="19" max="19" width="10" style="35" customWidth="1"/>
    <col min="20" max="20" width="9.85546875" style="35" customWidth="1"/>
    <col min="21" max="21" width="10.140625" style="35" customWidth="1"/>
    <col min="22" max="22" width="10.28515625" style="35" customWidth="1"/>
    <col min="23" max="16384" width="9.140625" style="35"/>
  </cols>
  <sheetData>
    <row r="1" spans="1:22" x14ac:dyDescent="0.3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  <c r="P1" s="33"/>
      <c r="Q1" s="33"/>
      <c r="R1" s="33"/>
      <c r="S1" s="33"/>
      <c r="T1" s="33"/>
    </row>
    <row r="2" spans="1:22" ht="78.75" x14ac:dyDescent="0.3">
      <c r="A2" s="36"/>
      <c r="B2" s="36"/>
      <c r="C2" s="36"/>
      <c r="D2" s="37">
        <f>A45</f>
        <v>0</v>
      </c>
      <c r="E2" s="37">
        <f>A47</f>
        <v>0</v>
      </c>
      <c r="F2" s="36"/>
      <c r="G2" s="36"/>
      <c r="H2" s="36"/>
      <c r="I2" s="36"/>
      <c r="J2" s="36"/>
      <c r="K2" s="33"/>
      <c r="L2" s="33"/>
      <c r="M2" s="33"/>
      <c r="N2" s="33"/>
      <c r="O2" s="34"/>
      <c r="P2" s="33"/>
      <c r="Q2" s="33"/>
      <c r="R2" s="33"/>
      <c r="S2" s="33"/>
      <c r="T2" s="33"/>
      <c r="U2" s="12" t="s">
        <v>0</v>
      </c>
    </row>
    <row r="3" spans="1:22" x14ac:dyDescent="0.3">
      <c r="A3" s="1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3"/>
      <c r="L3" s="33"/>
      <c r="M3" s="33"/>
      <c r="N3" s="33"/>
      <c r="O3" s="34"/>
      <c r="P3" s="33"/>
      <c r="Q3" s="33"/>
      <c r="R3" s="33"/>
      <c r="S3" s="33"/>
      <c r="T3" s="33"/>
    </row>
    <row r="4" spans="1:22" x14ac:dyDescent="0.2">
      <c r="A4" s="13" t="s">
        <v>6</v>
      </c>
      <c r="B4" s="14">
        <f xml:space="preserve"> Alapa!$C$17</f>
        <v>0</v>
      </c>
      <c r="C4" s="14"/>
      <c r="D4" s="14"/>
      <c r="E4" s="14"/>
      <c r="F4" s="14"/>
      <c r="G4" s="15" t="s">
        <v>1</v>
      </c>
      <c r="H4" s="14">
        <f>Alapa!$C$15</f>
        <v>0</v>
      </c>
      <c r="I4" s="14"/>
      <c r="J4" s="14"/>
      <c r="K4" s="14"/>
      <c r="L4" s="38"/>
      <c r="M4" s="33"/>
      <c r="N4" s="33"/>
      <c r="O4" s="34"/>
      <c r="P4" s="33"/>
      <c r="Q4" s="33"/>
      <c r="R4" s="33"/>
      <c r="S4" s="33"/>
      <c r="T4" s="33"/>
      <c r="U4" s="19" t="s">
        <v>2</v>
      </c>
      <c r="V4" s="20">
        <v>1</v>
      </c>
    </row>
    <row r="5" spans="1:22" x14ac:dyDescent="0.3">
      <c r="A5" s="13" t="s">
        <v>7</v>
      </c>
      <c r="B5" s="14">
        <f xml:space="preserve"> Alapa!$C$12</f>
        <v>0</v>
      </c>
      <c r="C5" s="16"/>
      <c r="D5" s="14"/>
      <c r="E5" s="14"/>
      <c r="F5" s="14"/>
      <c r="G5" s="14" t="s">
        <v>2</v>
      </c>
      <c r="H5" s="14" t="e">
        <f>VLOOKUP(V4,Alapa!$G$2:$H$22,2)</f>
        <v>#N/A</v>
      </c>
      <c r="I5" s="14"/>
      <c r="J5" s="14" t="s">
        <v>11</v>
      </c>
      <c r="K5" s="39" t="str">
        <f>IF(Alapa!$N$2=0," ",Alapa!$N$2)</f>
        <v xml:space="preserve"> </v>
      </c>
      <c r="L5" s="38"/>
      <c r="M5" s="33"/>
      <c r="N5" s="33"/>
      <c r="O5" s="34"/>
      <c r="P5" s="33"/>
      <c r="Q5" s="33"/>
      <c r="R5" s="33"/>
      <c r="S5" s="33"/>
      <c r="T5" s="33"/>
    </row>
    <row r="6" spans="1:22" x14ac:dyDescent="0.3">
      <c r="A6" s="17"/>
      <c r="B6" s="17"/>
      <c r="C6" s="18"/>
      <c r="D6" s="17"/>
      <c r="E6" s="17"/>
      <c r="F6" s="17"/>
      <c r="G6" s="40"/>
      <c r="H6" s="17"/>
      <c r="I6" s="17"/>
      <c r="J6" s="17"/>
      <c r="K6" s="17"/>
      <c r="L6" s="40"/>
      <c r="M6" s="33"/>
      <c r="N6" s="33"/>
      <c r="O6" s="34"/>
      <c r="P6" s="33"/>
      <c r="Q6" s="33"/>
      <c r="R6" s="33"/>
      <c r="S6" s="33"/>
      <c r="T6" s="33"/>
    </row>
    <row r="7" spans="1:22" x14ac:dyDescent="0.3">
      <c r="A7" s="33"/>
      <c r="B7" s="41" t="s">
        <v>15</v>
      </c>
      <c r="C7" s="33"/>
      <c r="D7" s="42"/>
      <c r="E7" s="33"/>
      <c r="F7" s="33"/>
      <c r="G7" s="17"/>
      <c r="H7" s="17"/>
      <c r="I7" s="17"/>
      <c r="J7" s="17"/>
      <c r="K7" s="33"/>
      <c r="L7" s="33"/>
      <c r="M7" s="33"/>
      <c r="N7" s="33"/>
      <c r="O7" s="34"/>
      <c r="P7" s="33"/>
      <c r="Q7" s="33"/>
      <c r="R7" s="33"/>
      <c r="S7" s="33"/>
      <c r="T7" s="33"/>
    </row>
    <row r="8" spans="1:22" ht="17.25" thickBot="1" x14ac:dyDescent="0.25">
      <c r="A8" s="33"/>
      <c r="B8" s="41" t="s">
        <v>16</v>
      </c>
      <c r="C8" s="33"/>
      <c r="D8" s="42"/>
      <c r="E8" s="33"/>
      <c r="F8" s="33"/>
      <c r="G8" s="33"/>
      <c r="H8" s="43" t="s">
        <v>17</v>
      </c>
      <c r="I8" s="44">
        <f>D8-D7+1</f>
        <v>1</v>
      </c>
      <c r="J8" s="33"/>
      <c r="K8" s="33"/>
      <c r="L8" s="33"/>
      <c r="M8" s="33"/>
      <c r="N8" s="33"/>
      <c r="O8" s="45"/>
      <c r="P8" s="33"/>
      <c r="Q8" s="33"/>
      <c r="R8" s="33"/>
      <c r="S8" s="33"/>
      <c r="T8" s="33"/>
    </row>
    <row r="9" spans="1:22" ht="38.25" x14ac:dyDescent="0.3">
      <c r="A9" s="46" t="s">
        <v>18</v>
      </c>
      <c r="B9" s="47" t="s">
        <v>19</v>
      </c>
      <c r="C9" s="47" t="s">
        <v>20</v>
      </c>
      <c r="D9" s="48" t="s">
        <v>21</v>
      </c>
      <c r="E9" s="48" t="s">
        <v>22</v>
      </c>
      <c r="F9" s="48" t="s">
        <v>23</v>
      </c>
      <c r="G9" s="49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48" t="s">
        <v>30</v>
      </c>
      <c r="N9" s="48" t="s">
        <v>13</v>
      </c>
      <c r="O9" s="48" t="s">
        <v>31</v>
      </c>
      <c r="P9" s="48" t="s">
        <v>32</v>
      </c>
      <c r="Q9" s="48" t="s">
        <v>33</v>
      </c>
      <c r="R9" s="48" t="s">
        <v>34</v>
      </c>
      <c r="S9" s="48" t="s">
        <v>35</v>
      </c>
      <c r="T9" s="50" t="s">
        <v>36</v>
      </c>
    </row>
    <row r="10" spans="1:22" x14ac:dyDescent="0.2">
      <c r="A10" s="51"/>
      <c r="B10" s="52"/>
      <c r="C10" s="53"/>
      <c r="D10" s="54"/>
      <c r="E10" s="54"/>
      <c r="F10" s="55"/>
      <c r="G10" s="56"/>
      <c r="H10" s="54"/>
      <c r="I10" s="57">
        <f t="shared" ref="I10:I15" si="0">IF(F10-$D$7&lt;0,$I$8,$D$8-F10+1)</f>
        <v>1</v>
      </c>
      <c r="J10" s="54"/>
      <c r="K10" s="57">
        <f>IF(J10=D10,0,IF(F10-$D$7&lt;0,IF(H10&gt;(D10-E10)*G10/$I$8*I10,(D10-E10)*G10/$I$8*I10,H10),(D10-E10)*G10/$I$8*I10))</f>
        <v>0</v>
      </c>
      <c r="L10" s="54"/>
      <c r="M10" s="57">
        <f>SUM(J10:K10)</f>
        <v>0</v>
      </c>
      <c r="N10" s="57">
        <f>L10-M10</f>
        <v>0</v>
      </c>
      <c r="O10" s="54"/>
      <c r="P10" s="54"/>
      <c r="Q10" s="54"/>
      <c r="R10" s="54"/>
      <c r="S10" s="57">
        <f>IF(F10-$D$7&lt;0,H10-M10-O10+P10,D10-M10-O10+P10)</f>
        <v>0</v>
      </c>
      <c r="T10" s="58">
        <f>D10-S10</f>
        <v>0</v>
      </c>
    </row>
    <row r="11" spans="1:22" x14ac:dyDescent="0.2">
      <c r="A11" s="51"/>
      <c r="B11" s="59"/>
      <c r="C11" s="53"/>
      <c r="D11" s="54"/>
      <c r="E11" s="54"/>
      <c r="F11" s="55"/>
      <c r="G11" s="56"/>
      <c r="H11" s="54"/>
      <c r="I11" s="57">
        <f>IF(F11-$D$7&lt;0,$I$8,$D$8-F11+1)</f>
        <v>1</v>
      </c>
      <c r="J11" s="54"/>
      <c r="K11" s="57">
        <f t="shared" ref="K11:K14" si="1">IF(J11=D11,0,IF(F11-$D$7&lt;0,IF(H11&gt;(D11-E11)*G11/$I$8*I11,(D11-E11)*G11/$I$8*I11,H11),(D11-E11)*G11/$I$8*I11))</f>
        <v>0</v>
      </c>
      <c r="L11" s="54"/>
      <c r="M11" s="57">
        <f t="shared" ref="M11:M15" si="2">SUM(J11:K11)</f>
        <v>0</v>
      </c>
      <c r="N11" s="57">
        <f t="shared" ref="N11:N15" si="3">L11-M11</f>
        <v>0</v>
      </c>
      <c r="O11" s="54"/>
      <c r="P11" s="54"/>
      <c r="Q11" s="54"/>
      <c r="R11" s="54"/>
      <c r="S11" s="57">
        <f t="shared" ref="S11:S15" si="4">IF(F11-$D$7&lt;0,H11-M11-O11+P11,D11-M11-O11+P11)</f>
        <v>0</v>
      </c>
      <c r="T11" s="58">
        <f t="shared" ref="T11:T15" si="5">D11-S11</f>
        <v>0</v>
      </c>
    </row>
    <row r="12" spans="1:22" x14ac:dyDescent="0.2">
      <c r="A12" s="51"/>
      <c r="B12" s="59"/>
      <c r="C12" s="53"/>
      <c r="D12" s="54"/>
      <c r="E12" s="54"/>
      <c r="F12" s="55"/>
      <c r="G12" s="56"/>
      <c r="H12" s="54"/>
      <c r="I12" s="57">
        <f t="shared" si="0"/>
        <v>1</v>
      </c>
      <c r="J12" s="54"/>
      <c r="K12" s="57">
        <f t="shared" si="1"/>
        <v>0</v>
      </c>
      <c r="L12" s="54"/>
      <c r="M12" s="57">
        <f t="shared" si="2"/>
        <v>0</v>
      </c>
      <c r="N12" s="57">
        <f t="shared" si="3"/>
        <v>0</v>
      </c>
      <c r="O12" s="54"/>
      <c r="P12" s="54"/>
      <c r="Q12" s="54"/>
      <c r="R12" s="54"/>
      <c r="S12" s="57">
        <f t="shared" si="4"/>
        <v>0</v>
      </c>
      <c r="T12" s="58">
        <f t="shared" si="5"/>
        <v>0</v>
      </c>
    </row>
    <row r="13" spans="1:22" x14ac:dyDescent="0.2">
      <c r="A13" s="51"/>
      <c r="B13" s="59"/>
      <c r="C13" s="53"/>
      <c r="D13" s="54"/>
      <c r="E13" s="54"/>
      <c r="F13" s="55"/>
      <c r="G13" s="56"/>
      <c r="H13" s="54"/>
      <c r="I13" s="57">
        <f t="shared" si="0"/>
        <v>1</v>
      </c>
      <c r="J13" s="54"/>
      <c r="K13" s="57">
        <f t="shared" si="1"/>
        <v>0</v>
      </c>
      <c r="L13" s="54"/>
      <c r="M13" s="57">
        <f t="shared" si="2"/>
        <v>0</v>
      </c>
      <c r="N13" s="57">
        <f t="shared" si="3"/>
        <v>0</v>
      </c>
      <c r="O13" s="54"/>
      <c r="P13" s="54"/>
      <c r="Q13" s="54"/>
      <c r="R13" s="54"/>
      <c r="S13" s="57">
        <f t="shared" si="4"/>
        <v>0</v>
      </c>
      <c r="T13" s="58">
        <f t="shared" si="5"/>
        <v>0</v>
      </c>
    </row>
    <row r="14" spans="1:22" x14ac:dyDescent="0.2">
      <c r="A14" s="51"/>
      <c r="B14" s="59"/>
      <c r="C14" s="53"/>
      <c r="D14" s="54"/>
      <c r="E14" s="54"/>
      <c r="F14" s="55"/>
      <c r="G14" s="56"/>
      <c r="H14" s="54"/>
      <c r="I14" s="57">
        <f t="shared" si="0"/>
        <v>1</v>
      </c>
      <c r="J14" s="54"/>
      <c r="K14" s="57">
        <f t="shared" si="1"/>
        <v>0</v>
      </c>
      <c r="L14" s="54"/>
      <c r="M14" s="57">
        <f t="shared" si="2"/>
        <v>0</v>
      </c>
      <c r="N14" s="57">
        <f t="shared" si="3"/>
        <v>0</v>
      </c>
      <c r="O14" s="54"/>
      <c r="P14" s="54"/>
      <c r="Q14" s="54"/>
      <c r="R14" s="54"/>
      <c r="S14" s="57">
        <f t="shared" si="4"/>
        <v>0</v>
      </c>
      <c r="T14" s="58">
        <f t="shared" si="5"/>
        <v>0</v>
      </c>
    </row>
    <row r="15" spans="1:22" x14ac:dyDescent="0.2">
      <c r="A15" s="51"/>
      <c r="B15" s="59"/>
      <c r="C15" s="53"/>
      <c r="D15" s="54"/>
      <c r="E15" s="54"/>
      <c r="F15" s="55"/>
      <c r="G15" s="56"/>
      <c r="H15" s="54"/>
      <c r="I15" s="57">
        <f t="shared" si="0"/>
        <v>1</v>
      </c>
      <c r="J15" s="54"/>
      <c r="K15" s="57">
        <f>IF(J15=D15,0,IF(F15-$D$7&lt;0,IF(H15&gt;(D15-E15)*G15/$I$8*I15,(D15-E15)*G15/$I$8*I15,H15),(D15-E15)*G15/$I$8*I15))</f>
        <v>0</v>
      </c>
      <c r="L15" s="54"/>
      <c r="M15" s="57">
        <f t="shared" si="2"/>
        <v>0</v>
      </c>
      <c r="N15" s="57">
        <f t="shared" si="3"/>
        <v>0</v>
      </c>
      <c r="O15" s="54"/>
      <c r="P15" s="54"/>
      <c r="Q15" s="54"/>
      <c r="R15" s="54"/>
      <c r="S15" s="57">
        <f t="shared" si="4"/>
        <v>0</v>
      </c>
      <c r="T15" s="58">
        <f t="shared" si="5"/>
        <v>0</v>
      </c>
      <c r="U15" s="60"/>
      <c r="V15" s="60"/>
    </row>
    <row r="16" spans="1:22" x14ac:dyDescent="0.2">
      <c r="A16" s="61" t="s">
        <v>37</v>
      </c>
      <c r="B16" s="62"/>
      <c r="C16" s="63">
        <f>SUM(C10:C15)</f>
        <v>0</v>
      </c>
      <c r="D16" s="64">
        <f>SUM(D10:D15)</f>
        <v>0</v>
      </c>
      <c r="E16" s="64">
        <f>SUM(E10:E15)</f>
        <v>0</v>
      </c>
      <c r="F16" s="65"/>
      <c r="G16" s="66"/>
      <c r="H16" s="64">
        <f>SUM(H10:H15)</f>
        <v>0</v>
      </c>
      <c r="I16" s="64"/>
      <c r="J16" s="64">
        <f t="shared" ref="J16:T16" si="6">SUM(J10:J15)</f>
        <v>0</v>
      </c>
      <c r="K16" s="64">
        <f t="shared" si="6"/>
        <v>0</v>
      </c>
      <c r="L16" s="64">
        <f t="shared" si="6"/>
        <v>0</v>
      </c>
      <c r="M16" s="64">
        <f t="shared" si="6"/>
        <v>0</v>
      </c>
      <c r="N16" s="64">
        <f t="shared" si="6"/>
        <v>0</v>
      </c>
      <c r="O16" s="64">
        <f t="shared" si="6"/>
        <v>0</v>
      </c>
      <c r="P16" s="64">
        <f t="shared" si="6"/>
        <v>0</v>
      </c>
      <c r="Q16" s="64">
        <f t="shared" si="6"/>
        <v>0</v>
      </c>
      <c r="R16" s="64">
        <f t="shared" si="6"/>
        <v>0</v>
      </c>
      <c r="S16" s="64">
        <f t="shared" si="6"/>
        <v>0</v>
      </c>
      <c r="T16" s="67">
        <f t="shared" si="6"/>
        <v>0</v>
      </c>
      <c r="U16" s="60"/>
      <c r="V16" s="60"/>
    </row>
    <row r="17" spans="1:22" x14ac:dyDescent="0.2">
      <c r="A17" s="68" t="s">
        <v>38</v>
      </c>
      <c r="B17" s="69"/>
      <c r="C17" s="69"/>
      <c r="D17" s="70"/>
      <c r="E17" s="70"/>
      <c r="F17" s="70"/>
      <c r="G17" s="71"/>
      <c r="H17" s="64">
        <f>Import_M!D13</f>
        <v>0</v>
      </c>
      <c r="I17" s="72" t="s">
        <v>39</v>
      </c>
      <c r="J17" s="72"/>
      <c r="K17" s="72"/>
      <c r="L17" s="72"/>
      <c r="M17" s="72"/>
      <c r="N17" s="72"/>
      <c r="O17" s="72"/>
      <c r="P17" s="72"/>
      <c r="Q17" s="72"/>
      <c r="R17" s="72"/>
      <c r="S17" s="64">
        <f>Import_M!F13</f>
        <v>0</v>
      </c>
      <c r="T17" s="73" t="s">
        <v>39</v>
      </c>
      <c r="U17" s="60"/>
      <c r="V17" s="60"/>
    </row>
    <row r="18" spans="1:22" x14ac:dyDescent="0.2">
      <c r="A18" s="68" t="s">
        <v>40</v>
      </c>
      <c r="B18" s="74"/>
      <c r="C18" s="69"/>
      <c r="D18" s="70"/>
      <c r="E18" s="70"/>
      <c r="F18" s="70"/>
      <c r="G18" s="71"/>
      <c r="H18" s="98" t="e">
        <f>H16/1000/H17%</f>
        <v>#DIV/0!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98" t="e">
        <f>S16/1000/S17%</f>
        <v>#DIV/0!</v>
      </c>
      <c r="T18" s="73"/>
      <c r="U18" s="60"/>
      <c r="V18" s="60"/>
    </row>
    <row r="19" spans="1:22" x14ac:dyDescent="0.2">
      <c r="A19" s="76"/>
      <c r="B19" s="74"/>
      <c r="C19" s="69"/>
      <c r="D19" s="72"/>
      <c r="E19" s="72"/>
      <c r="F19" s="70"/>
      <c r="G19" s="71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U19" s="60"/>
      <c r="V19" s="60"/>
    </row>
    <row r="20" spans="1:22" x14ac:dyDescent="0.2">
      <c r="A20" s="51"/>
      <c r="B20" s="59"/>
      <c r="C20" s="53"/>
      <c r="D20" s="54"/>
      <c r="E20" s="54"/>
      <c r="F20" s="55"/>
      <c r="G20" s="56"/>
      <c r="H20" s="54"/>
      <c r="I20" s="57">
        <f>IF(F20-$D$7&lt;0,$I$8,$D$8-F20+1)</f>
        <v>1</v>
      </c>
      <c r="J20" s="54"/>
      <c r="K20" s="57">
        <f>IF(J20=D20,0,IF(F20-$D$7&lt;0,IF(H20&gt;(D20-E20)*G20/$I$8*I20,(D20-E20)*G20/$I$8*I20,H20),(D20-E20)*G20/$I$8*I20))</f>
        <v>0</v>
      </c>
      <c r="L20" s="54"/>
      <c r="M20" s="57">
        <f>SUM(J20:K20)</f>
        <v>0</v>
      </c>
      <c r="N20" s="57">
        <f>L20-M20</f>
        <v>0</v>
      </c>
      <c r="O20" s="54"/>
      <c r="P20" s="54"/>
      <c r="Q20" s="54"/>
      <c r="R20" s="54"/>
      <c r="S20" s="57">
        <f>IF(F20-$D$7&lt;0,H20-M20-O20+P20,D20-M20-O20+P20)</f>
        <v>0</v>
      </c>
      <c r="T20" s="58">
        <f t="shared" ref="T20" si="7">D20-S20</f>
        <v>0</v>
      </c>
      <c r="U20" s="60"/>
      <c r="V20" s="60"/>
    </row>
    <row r="21" spans="1:22" x14ac:dyDescent="0.2">
      <c r="A21" s="51"/>
      <c r="B21" s="59"/>
      <c r="C21" s="53"/>
      <c r="D21" s="54"/>
      <c r="E21" s="54"/>
      <c r="F21" s="55"/>
      <c r="G21" s="56"/>
      <c r="H21" s="54"/>
      <c r="I21" s="57">
        <f t="shared" ref="I21:I25" si="8">IF(F21-$D$7&lt;0,$I$8,$D$8-F21+1)</f>
        <v>1</v>
      </c>
      <c r="J21" s="54"/>
      <c r="K21" s="57">
        <f t="shared" ref="K21:K24" si="9">IF(J21=D21,0,IF(F21-$D$7&lt;0,IF(H21&gt;(D21-E21)*G21/$I$8*I21,(D21-E21)*G21/$I$8*I21,H21),(D21-E21)*G21/$I$8*I21))</f>
        <v>0</v>
      </c>
      <c r="L21" s="54"/>
      <c r="M21" s="57">
        <f t="shared" ref="M21:M25" si="10">SUM(J21:K21)</f>
        <v>0</v>
      </c>
      <c r="N21" s="57">
        <f t="shared" ref="N21:N25" si="11">L21-M21</f>
        <v>0</v>
      </c>
      <c r="O21" s="54"/>
      <c r="P21" s="54"/>
      <c r="Q21" s="54"/>
      <c r="R21" s="54"/>
      <c r="S21" s="57">
        <f t="shared" ref="S21:S25" si="12">IF(F21-$D$7&lt;0,H21-M21-O21+P21,D21-M21-O21+P21)</f>
        <v>0</v>
      </c>
      <c r="T21" s="58">
        <f t="shared" ref="T21:T25" si="13">D21-S21</f>
        <v>0</v>
      </c>
      <c r="U21" s="60"/>
      <c r="V21" s="60"/>
    </row>
    <row r="22" spans="1:22" x14ac:dyDescent="0.2">
      <c r="A22" s="51"/>
      <c r="B22" s="59"/>
      <c r="C22" s="53"/>
      <c r="D22" s="54"/>
      <c r="E22" s="54"/>
      <c r="F22" s="55"/>
      <c r="G22" s="56"/>
      <c r="H22" s="54"/>
      <c r="I22" s="57">
        <f>IF(F22-$D$7&lt;0,$I$8,$D$8-F22+1)</f>
        <v>1</v>
      </c>
      <c r="J22" s="54"/>
      <c r="K22" s="57">
        <f t="shared" si="9"/>
        <v>0</v>
      </c>
      <c r="L22" s="54"/>
      <c r="M22" s="57">
        <f t="shared" si="10"/>
        <v>0</v>
      </c>
      <c r="N22" s="57">
        <f t="shared" si="11"/>
        <v>0</v>
      </c>
      <c r="O22" s="54"/>
      <c r="P22" s="54"/>
      <c r="Q22" s="54"/>
      <c r="R22" s="54"/>
      <c r="S22" s="57">
        <f t="shared" si="12"/>
        <v>0</v>
      </c>
      <c r="T22" s="58">
        <f t="shared" si="13"/>
        <v>0</v>
      </c>
      <c r="U22" s="60"/>
      <c r="V22" s="60"/>
    </row>
    <row r="23" spans="1:22" x14ac:dyDescent="0.2">
      <c r="A23" s="51"/>
      <c r="B23" s="59"/>
      <c r="C23" s="53"/>
      <c r="D23" s="54"/>
      <c r="E23" s="54"/>
      <c r="F23" s="55"/>
      <c r="G23" s="56"/>
      <c r="H23" s="54"/>
      <c r="I23" s="57">
        <f t="shared" si="8"/>
        <v>1</v>
      </c>
      <c r="J23" s="54"/>
      <c r="K23" s="57">
        <f t="shared" si="9"/>
        <v>0</v>
      </c>
      <c r="L23" s="54"/>
      <c r="M23" s="57">
        <f t="shared" si="10"/>
        <v>0</v>
      </c>
      <c r="N23" s="57">
        <f t="shared" si="11"/>
        <v>0</v>
      </c>
      <c r="O23" s="54"/>
      <c r="P23" s="54"/>
      <c r="Q23" s="54"/>
      <c r="R23" s="54"/>
      <c r="S23" s="57">
        <f t="shared" si="12"/>
        <v>0</v>
      </c>
      <c r="T23" s="58">
        <f t="shared" si="13"/>
        <v>0</v>
      </c>
      <c r="U23" s="60"/>
      <c r="V23" s="60"/>
    </row>
    <row r="24" spans="1:22" x14ac:dyDescent="0.2">
      <c r="A24" s="51"/>
      <c r="B24" s="59"/>
      <c r="C24" s="53"/>
      <c r="D24" s="54"/>
      <c r="E24" s="54"/>
      <c r="F24" s="55"/>
      <c r="G24" s="56"/>
      <c r="H24" s="54"/>
      <c r="I24" s="57">
        <f t="shared" si="8"/>
        <v>1</v>
      </c>
      <c r="J24" s="54"/>
      <c r="K24" s="57">
        <f t="shared" si="9"/>
        <v>0</v>
      </c>
      <c r="L24" s="54"/>
      <c r="M24" s="57">
        <f t="shared" si="10"/>
        <v>0</v>
      </c>
      <c r="N24" s="57">
        <f t="shared" si="11"/>
        <v>0</v>
      </c>
      <c r="O24" s="54"/>
      <c r="P24" s="54"/>
      <c r="Q24" s="54"/>
      <c r="R24" s="54"/>
      <c r="S24" s="57">
        <f>IF(F24-$D$7&lt;0,H24-M24-O24+P24,D24-M24-O24+P24)</f>
        <v>0</v>
      </c>
      <c r="T24" s="58">
        <f t="shared" si="13"/>
        <v>0</v>
      </c>
      <c r="U24" s="60"/>
      <c r="V24" s="60"/>
    </row>
    <row r="25" spans="1:22" x14ac:dyDescent="0.2">
      <c r="A25" s="51"/>
      <c r="B25" s="59"/>
      <c r="C25" s="53"/>
      <c r="D25" s="54"/>
      <c r="E25" s="54"/>
      <c r="F25" s="55"/>
      <c r="G25" s="56"/>
      <c r="H25" s="54"/>
      <c r="I25" s="57">
        <f t="shared" si="8"/>
        <v>1</v>
      </c>
      <c r="J25" s="54"/>
      <c r="K25" s="57">
        <f>IF(J25=D25,0,IF(F25-$D$7&lt;0,IF(H25&gt;(D25-E25)*G25/$I$8*I25,(D25-E25)*G25/$I$8*I25,H25),(D25-E25)*G25/$I$8*I25))</f>
        <v>0</v>
      </c>
      <c r="L25" s="54"/>
      <c r="M25" s="57">
        <f t="shared" si="10"/>
        <v>0</v>
      </c>
      <c r="N25" s="57">
        <f t="shared" si="11"/>
        <v>0</v>
      </c>
      <c r="O25" s="54"/>
      <c r="P25" s="54"/>
      <c r="Q25" s="54"/>
      <c r="R25" s="54"/>
      <c r="S25" s="57">
        <f t="shared" si="12"/>
        <v>0</v>
      </c>
      <c r="T25" s="58">
        <f t="shared" si="13"/>
        <v>0</v>
      </c>
      <c r="U25" s="60"/>
      <c r="V25" s="60"/>
    </row>
    <row r="26" spans="1:22" x14ac:dyDescent="0.2">
      <c r="A26" s="61" t="s">
        <v>41</v>
      </c>
      <c r="B26" s="62"/>
      <c r="C26" s="63">
        <f>SUM(C20:C25)</f>
        <v>0</v>
      </c>
      <c r="D26" s="64">
        <f>SUM(D20:D25)</f>
        <v>0</v>
      </c>
      <c r="E26" s="64">
        <f>SUM(E20:E25)</f>
        <v>0</v>
      </c>
      <c r="F26" s="64"/>
      <c r="G26" s="77"/>
      <c r="H26" s="64">
        <f>SUM(H20:H25)</f>
        <v>0</v>
      </c>
      <c r="I26" s="64"/>
      <c r="J26" s="64">
        <f t="shared" ref="J26:T26" si="14">SUM(J20:J25)</f>
        <v>0</v>
      </c>
      <c r="K26" s="64">
        <f t="shared" si="14"/>
        <v>0</v>
      </c>
      <c r="L26" s="64">
        <f t="shared" si="14"/>
        <v>0</v>
      </c>
      <c r="M26" s="64">
        <f t="shared" si="14"/>
        <v>0</v>
      </c>
      <c r="N26" s="64">
        <f t="shared" si="14"/>
        <v>0</v>
      </c>
      <c r="O26" s="64">
        <f t="shared" si="14"/>
        <v>0</v>
      </c>
      <c r="P26" s="64">
        <f t="shared" si="14"/>
        <v>0</v>
      </c>
      <c r="Q26" s="64">
        <f t="shared" si="14"/>
        <v>0</v>
      </c>
      <c r="R26" s="64">
        <f t="shared" si="14"/>
        <v>0</v>
      </c>
      <c r="S26" s="64">
        <f t="shared" si="14"/>
        <v>0</v>
      </c>
      <c r="T26" s="67">
        <f t="shared" si="14"/>
        <v>0</v>
      </c>
      <c r="U26" s="60"/>
      <c r="V26" s="60"/>
    </row>
    <row r="27" spans="1:22" x14ac:dyDescent="0.2">
      <c r="A27" s="68" t="s">
        <v>38</v>
      </c>
      <c r="B27" s="69"/>
      <c r="C27" s="69"/>
      <c r="D27" s="70"/>
      <c r="E27" s="70"/>
      <c r="F27" s="70"/>
      <c r="G27" s="71"/>
      <c r="H27" s="64">
        <f>Import_M!D14</f>
        <v>0</v>
      </c>
      <c r="I27" s="72" t="s">
        <v>39</v>
      </c>
      <c r="J27" s="72"/>
      <c r="K27" s="72"/>
      <c r="L27" s="72"/>
      <c r="M27" s="72"/>
      <c r="N27" s="72"/>
      <c r="O27" s="72"/>
      <c r="P27" s="72"/>
      <c r="Q27" s="72"/>
      <c r="R27" s="72"/>
      <c r="S27" s="64">
        <f>Import_M!F14</f>
        <v>0</v>
      </c>
      <c r="T27" s="73" t="s">
        <v>39</v>
      </c>
      <c r="U27" s="60"/>
      <c r="V27" s="60"/>
    </row>
    <row r="28" spans="1:22" x14ac:dyDescent="0.2">
      <c r="A28" s="68" t="s">
        <v>40</v>
      </c>
      <c r="B28" s="74"/>
      <c r="C28" s="69"/>
      <c r="D28" s="70"/>
      <c r="E28" s="70"/>
      <c r="F28" s="70"/>
      <c r="G28" s="71"/>
      <c r="H28" s="98" t="e">
        <f>H26/1000/H27%</f>
        <v>#DIV/0!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98" t="e">
        <f>S26/1000/S27%</f>
        <v>#DIV/0!</v>
      </c>
      <c r="T28" s="73"/>
      <c r="U28" s="60"/>
      <c r="V28" s="60"/>
    </row>
    <row r="29" spans="1:22" x14ac:dyDescent="0.2">
      <c r="A29" s="76"/>
      <c r="B29" s="74"/>
      <c r="C29" s="69"/>
      <c r="D29" s="72"/>
      <c r="E29" s="72"/>
      <c r="F29" s="70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3"/>
      <c r="U29" s="60"/>
      <c r="V29" s="60"/>
    </row>
    <row r="30" spans="1:22" x14ac:dyDescent="0.2">
      <c r="A30" s="51"/>
      <c r="B30" s="59"/>
      <c r="C30" s="53"/>
      <c r="D30" s="54"/>
      <c r="E30" s="54"/>
      <c r="F30" s="55"/>
      <c r="G30" s="56"/>
      <c r="H30" s="54"/>
      <c r="I30" s="57">
        <f t="shared" ref="I30:I35" si="15">IF(F30-$D$7&lt;0,$I$8,$D$8-F30+1)</f>
        <v>1</v>
      </c>
      <c r="J30" s="54"/>
      <c r="K30" s="57">
        <f t="shared" ref="K30:K35" si="16">IF(J30=D30,0,IF(F30-$D$7&lt;0,IF(H30&gt;(D30-E30)*G30/$I$8*I30,(D30-E30)*G30/$I$8*I30,H30),(D30-E30)*G30/$I$8*I30))</f>
        <v>0</v>
      </c>
      <c r="L30" s="54"/>
      <c r="M30" s="57">
        <f t="shared" ref="M30:M35" si="17">SUM(J30:K30)</f>
        <v>0</v>
      </c>
      <c r="N30" s="57">
        <f t="shared" ref="N30:N35" si="18">L30-M30</f>
        <v>0</v>
      </c>
      <c r="O30" s="54"/>
      <c r="P30" s="54"/>
      <c r="Q30" s="54"/>
      <c r="R30" s="54"/>
      <c r="S30" s="57">
        <f>IF(F30-$D$7&lt;0,H30-M30-O30+P30,D30-M30-O30+P30)</f>
        <v>0</v>
      </c>
      <c r="T30" s="58">
        <f t="shared" ref="T30" si="19">D30-S30</f>
        <v>0</v>
      </c>
      <c r="U30" s="60"/>
      <c r="V30" s="60"/>
    </row>
    <row r="31" spans="1:22" x14ac:dyDescent="0.2">
      <c r="A31" s="51"/>
      <c r="B31" s="59"/>
      <c r="C31" s="53"/>
      <c r="D31" s="54"/>
      <c r="E31" s="54"/>
      <c r="F31" s="55"/>
      <c r="G31" s="56"/>
      <c r="H31" s="54"/>
      <c r="I31" s="57">
        <f t="shared" si="15"/>
        <v>1</v>
      </c>
      <c r="J31" s="54"/>
      <c r="K31" s="57">
        <f t="shared" si="16"/>
        <v>0</v>
      </c>
      <c r="L31" s="54"/>
      <c r="M31" s="57">
        <f t="shared" si="17"/>
        <v>0</v>
      </c>
      <c r="N31" s="57">
        <f t="shared" si="18"/>
        <v>0</v>
      </c>
      <c r="O31" s="54"/>
      <c r="P31" s="54"/>
      <c r="Q31" s="54"/>
      <c r="R31" s="54"/>
      <c r="S31" s="57">
        <f t="shared" ref="S31:S34" si="20">IF(F31-$D$7&lt;0,H31-M31-O31+P31,D31-M31-O31+P31)</f>
        <v>0</v>
      </c>
      <c r="T31" s="58">
        <f t="shared" ref="T31:T35" si="21">D31-S31</f>
        <v>0</v>
      </c>
      <c r="U31" s="60"/>
      <c r="V31" s="60"/>
    </row>
    <row r="32" spans="1:22" x14ac:dyDescent="0.2">
      <c r="A32" s="51"/>
      <c r="B32" s="59"/>
      <c r="C32" s="53"/>
      <c r="D32" s="54"/>
      <c r="E32" s="54"/>
      <c r="F32" s="55"/>
      <c r="G32" s="56"/>
      <c r="H32" s="54"/>
      <c r="I32" s="57">
        <f>IF(F32-$D$7&lt;0,$I$8,$D$8-F32+1)</f>
        <v>1</v>
      </c>
      <c r="J32" s="54"/>
      <c r="K32" s="57">
        <f>IF(J32=D32,0,IF(F32-$D$7&lt;0,IF(H32&gt;(D32-E32)*G32/$I$8*I32,(D32-E32)*G32/$I$8*I32,H32),(D32-E32)*G32/$I$8*I32))</f>
        <v>0</v>
      </c>
      <c r="L32" s="54"/>
      <c r="M32" s="57">
        <f>SUM(J32:K32)</f>
        <v>0</v>
      </c>
      <c r="N32" s="57">
        <f>L32-M32</f>
        <v>0</v>
      </c>
      <c r="O32" s="54"/>
      <c r="P32" s="54"/>
      <c r="Q32" s="54"/>
      <c r="R32" s="54"/>
      <c r="S32" s="57">
        <f t="shared" si="20"/>
        <v>0</v>
      </c>
      <c r="T32" s="58">
        <f t="shared" si="21"/>
        <v>0</v>
      </c>
      <c r="U32" s="60"/>
      <c r="V32" s="60"/>
    </row>
    <row r="33" spans="1:22" x14ac:dyDescent="0.2">
      <c r="A33" s="51"/>
      <c r="B33" s="59"/>
      <c r="C33" s="53"/>
      <c r="D33" s="54"/>
      <c r="E33" s="54"/>
      <c r="F33" s="55"/>
      <c r="G33" s="56"/>
      <c r="H33" s="54"/>
      <c r="I33" s="57">
        <f t="shared" si="15"/>
        <v>1</v>
      </c>
      <c r="J33" s="54"/>
      <c r="K33" s="57">
        <f t="shared" si="16"/>
        <v>0</v>
      </c>
      <c r="L33" s="54"/>
      <c r="M33" s="57">
        <f t="shared" si="17"/>
        <v>0</v>
      </c>
      <c r="N33" s="57">
        <f t="shared" si="18"/>
        <v>0</v>
      </c>
      <c r="O33" s="54"/>
      <c r="P33" s="54"/>
      <c r="Q33" s="54"/>
      <c r="R33" s="54"/>
      <c r="S33" s="57">
        <f t="shared" si="20"/>
        <v>0</v>
      </c>
      <c r="T33" s="58">
        <f t="shared" si="21"/>
        <v>0</v>
      </c>
      <c r="U33" s="60"/>
      <c r="V33" s="60"/>
    </row>
    <row r="34" spans="1:22" x14ac:dyDescent="0.2">
      <c r="A34" s="51"/>
      <c r="B34" s="59"/>
      <c r="C34" s="53"/>
      <c r="D34" s="54"/>
      <c r="E34" s="54"/>
      <c r="F34" s="55"/>
      <c r="G34" s="56"/>
      <c r="H34" s="54"/>
      <c r="I34" s="57">
        <f t="shared" si="15"/>
        <v>1</v>
      </c>
      <c r="J34" s="54"/>
      <c r="K34" s="57">
        <f t="shared" si="16"/>
        <v>0</v>
      </c>
      <c r="L34" s="54"/>
      <c r="M34" s="57">
        <f t="shared" si="17"/>
        <v>0</v>
      </c>
      <c r="N34" s="57">
        <f t="shared" si="18"/>
        <v>0</v>
      </c>
      <c r="O34" s="54"/>
      <c r="P34" s="54"/>
      <c r="Q34" s="54"/>
      <c r="R34" s="54"/>
      <c r="S34" s="57">
        <f t="shared" si="20"/>
        <v>0</v>
      </c>
      <c r="T34" s="58">
        <f t="shared" si="21"/>
        <v>0</v>
      </c>
      <c r="U34" s="60"/>
      <c r="V34" s="60"/>
    </row>
    <row r="35" spans="1:22" x14ac:dyDescent="0.2">
      <c r="A35" s="51"/>
      <c r="B35" s="59"/>
      <c r="C35" s="53"/>
      <c r="D35" s="54"/>
      <c r="E35" s="54"/>
      <c r="F35" s="55"/>
      <c r="G35" s="56"/>
      <c r="H35" s="54"/>
      <c r="I35" s="57">
        <f t="shared" si="15"/>
        <v>1</v>
      </c>
      <c r="J35" s="54"/>
      <c r="K35" s="57">
        <f t="shared" si="16"/>
        <v>0</v>
      </c>
      <c r="L35" s="54"/>
      <c r="M35" s="57">
        <f t="shared" si="17"/>
        <v>0</v>
      </c>
      <c r="N35" s="57">
        <f t="shared" si="18"/>
        <v>0</v>
      </c>
      <c r="O35" s="54"/>
      <c r="P35" s="54"/>
      <c r="Q35" s="54"/>
      <c r="R35" s="54"/>
      <c r="S35" s="57">
        <f>IF(F35-$D$7&lt;0,H35-M35-O35+P35,D35-M35-O35+P35)</f>
        <v>0</v>
      </c>
      <c r="T35" s="58">
        <f t="shared" si="21"/>
        <v>0</v>
      </c>
      <c r="U35" s="60"/>
      <c r="V35" s="60"/>
    </row>
    <row r="36" spans="1:22" x14ac:dyDescent="0.2">
      <c r="A36" s="61" t="s">
        <v>42</v>
      </c>
      <c r="B36" s="62"/>
      <c r="C36" s="63">
        <f>SUM(C30:C35)</f>
        <v>0</v>
      </c>
      <c r="D36" s="64">
        <f>SUM(D30:D35)</f>
        <v>0</v>
      </c>
      <c r="E36" s="64">
        <f>SUM(E30:E35)</f>
        <v>0</v>
      </c>
      <c r="F36" s="64"/>
      <c r="G36" s="77"/>
      <c r="H36" s="64">
        <f>SUM(H30:H35)</f>
        <v>0</v>
      </c>
      <c r="I36" s="64"/>
      <c r="J36" s="64">
        <f t="shared" ref="J36:T36" si="22">SUM(J30:J35)</f>
        <v>0</v>
      </c>
      <c r="K36" s="64">
        <f t="shared" si="22"/>
        <v>0</v>
      </c>
      <c r="L36" s="64">
        <f t="shared" si="22"/>
        <v>0</v>
      </c>
      <c r="M36" s="64">
        <f t="shared" si="22"/>
        <v>0</v>
      </c>
      <c r="N36" s="64">
        <f t="shared" si="22"/>
        <v>0</v>
      </c>
      <c r="O36" s="64">
        <f t="shared" si="22"/>
        <v>0</v>
      </c>
      <c r="P36" s="64">
        <f t="shared" si="22"/>
        <v>0</v>
      </c>
      <c r="Q36" s="64">
        <f t="shared" si="22"/>
        <v>0</v>
      </c>
      <c r="R36" s="64">
        <f t="shared" si="22"/>
        <v>0</v>
      </c>
      <c r="S36" s="64">
        <f t="shared" si="22"/>
        <v>0</v>
      </c>
      <c r="T36" s="67">
        <f t="shared" si="22"/>
        <v>0</v>
      </c>
      <c r="U36" s="60"/>
      <c r="V36" s="60"/>
    </row>
    <row r="37" spans="1:22" x14ac:dyDescent="0.2">
      <c r="A37" s="68" t="s">
        <v>38</v>
      </c>
      <c r="B37" s="69"/>
      <c r="C37" s="69"/>
      <c r="D37" s="70"/>
      <c r="E37" s="70"/>
      <c r="F37" s="70"/>
      <c r="G37" s="71"/>
      <c r="H37" s="64">
        <f>Import_M!D15</f>
        <v>0</v>
      </c>
      <c r="I37" s="72" t="s">
        <v>39</v>
      </c>
      <c r="J37" s="72"/>
      <c r="K37" s="72"/>
      <c r="L37" s="72"/>
      <c r="M37" s="72"/>
      <c r="N37" s="72"/>
      <c r="O37" s="72"/>
      <c r="P37" s="72"/>
      <c r="Q37" s="72"/>
      <c r="R37" s="72"/>
      <c r="S37" s="64">
        <f>Import_M!F15</f>
        <v>0</v>
      </c>
      <c r="T37" s="73" t="s">
        <v>39</v>
      </c>
      <c r="U37" s="60"/>
      <c r="V37" s="60"/>
    </row>
    <row r="38" spans="1:22" x14ac:dyDescent="0.2">
      <c r="A38" s="68" t="s">
        <v>40</v>
      </c>
      <c r="B38" s="74"/>
      <c r="C38" s="69"/>
      <c r="D38" s="70"/>
      <c r="E38" s="70"/>
      <c r="F38" s="70"/>
      <c r="G38" s="71"/>
      <c r="H38" s="75" t="e">
        <f>H36/1000/H37%</f>
        <v>#DIV/0!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5" t="e">
        <f>S36/1000/S37%</f>
        <v>#DIV/0!</v>
      </c>
      <c r="T38" s="73"/>
      <c r="U38" s="60"/>
      <c r="V38" s="60"/>
    </row>
    <row r="39" spans="1:22" ht="17.25" thickBot="1" x14ac:dyDescent="0.25">
      <c r="A39" s="78"/>
      <c r="B39" s="79"/>
      <c r="C39" s="79"/>
      <c r="D39" s="80"/>
      <c r="E39" s="80"/>
      <c r="F39" s="81"/>
      <c r="G39" s="82"/>
      <c r="H39" s="80"/>
      <c r="I39" s="80"/>
      <c r="J39" s="80"/>
      <c r="K39" s="80"/>
      <c r="L39" s="79"/>
      <c r="M39" s="80"/>
      <c r="N39" s="80"/>
      <c r="O39" s="80"/>
      <c r="P39" s="80"/>
      <c r="Q39" s="80"/>
      <c r="R39" s="80"/>
      <c r="S39" s="80"/>
      <c r="T39" s="83"/>
      <c r="U39" s="60"/>
      <c r="V39" s="60"/>
    </row>
    <row r="40" spans="1:22" ht="17.25" thickBot="1" x14ac:dyDescent="0.25">
      <c r="A40" s="84" t="s">
        <v>43</v>
      </c>
      <c r="B40" s="85"/>
      <c r="C40" s="86">
        <f>C16+C26+C36</f>
        <v>0</v>
      </c>
      <c r="D40" s="87">
        <f>D16+D26+D36</f>
        <v>0</v>
      </c>
      <c r="E40" s="87">
        <f>E16+E26+E36</f>
        <v>0</v>
      </c>
      <c r="F40" s="87"/>
      <c r="G40" s="87"/>
      <c r="H40" s="87">
        <f>H16+H26+H36</f>
        <v>0</v>
      </c>
      <c r="I40" s="87"/>
      <c r="J40" s="87">
        <f t="shared" ref="J40:T40" si="23">J16+J26+J36</f>
        <v>0</v>
      </c>
      <c r="K40" s="87">
        <f t="shared" si="23"/>
        <v>0</v>
      </c>
      <c r="L40" s="87">
        <f t="shared" si="23"/>
        <v>0</v>
      </c>
      <c r="M40" s="87">
        <f t="shared" si="23"/>
        <v>0</v>
      </c>
      <c r="N40" s="87">
        <f t="shared" si="23"/>
        <v>0</v>
      </c>
      <c r="O40" s="87">
        <f t="shared" si="23"/>
        <v>0</v>
      </c>
      <c r="P40" s="87">
        <f t="shared" si="23"/>
        <v>0</v>
      </c>
      <c r="Q40" s="87">
        <f t="shared" si="23"/>
        <v>0</v>
      </c>
      <c r="R40" s="87">
        <f t="shared" si="23"/>
        <v>0</v>
      </c>
      <c r="S40" s="87">
        <f t="shared" si="23"/>
        <v>0</v>
      </c>
      <c r="T40" s="88">
        <f t="shared" si="23"/>
        <v>0</v>
      </c>
      <c r="U40" s="60"/>
      <c r="V40" s="60"/>
    </row>
    <row r="41" spans="1:22" x14ac:dyDescent="0.2">
      <c r="A41" s="68" t="s">
        <v>44</v>
      </c>
      <c r="B41" s="69"/>
      <c r="C41" s="69"/>
      <c r="D41" s="70"/>
      <c r="E41" s="70"/>
      <c r="F41" s="70"/>
      <c r="G41" s="71"/>
      <c r="H41" s="64">
        <f>H17+H27+H37</f>
        <v>0</v>
      </c>
      <c r="I41" s="72" t="s">
        <v>39</v>
      </c>
      <c r="J41" s="72"/>
      <c r="K41" s="72"/>
      <c r="L41" s="72"/>
      <c r="M41" s="72"/>
      <c r="N41" s="72"/>
      <c r="O41" s="72"/>
      <c r="P41" s="72"/>
      <c r="Q41" s="72"/>
      <c r="R41" s="72"/>
      <c r="S41" s="64">
        <f>S17+S27+S37</f>
        <v>0</v>
      </c>
      <c r="T41" s="73" t="s">
        <v>39</v>
      </c>
      <c r="U41" s="60"/>
      <c r="V41" s="60"/>
    </row>
    <row r="42" spans="1:22" ht="17.25" thickBot="1" x14ac:dyDescent="0.25">
      <c r="A42" s="89" t="s">
        <v>40</v>
      </c>
      <c r="B42" s="90"/>
      <c r="C42" s="91"/>
      <c r="D42" s="92"/>
      <c r="E42" s="92"/>
      <c r="F42" s="92"/>
      <c r="G42" s="93"/>
      <c r="H42" s="94" t="e">
        <f>H40/1000/H41%</f>
        <v>#DIV/0!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4" t="e">
        <f>S40/1000/S41%</f>
        <v>#DIV/0!</v>
      </c>
      <c r="T42" s="96"/>
      <c r="U42" s="60"/>
      <c r="V42" s="60"/>
    </row>
    <row r="43" spans="1:22" x14ac:dyDescent="0.3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</row>
    <row r="44" spans="1:22" x14ac:dyDescent="0.2">
      <c r="A44" s="22" t="s">
        <v>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2" x14ac:dyDescent="0.3">
      <c r="A45" s="2"/>
      <c r="B45" s="24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2" x14ac:dyDescent="0.3">
      <c r="A46" s="27" t="s">
        <v>4</v>
      </c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2" x14ac:dyDescent="0.3">
      <c r="A47" s="2"/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2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4" customWidth="1"/>
    <col min="2" max="2" width="48.7109375" style="4" customWidth="1"/>
    <col min="3" max="3" width="24" style="4" customWidth="1"/>
    <col min="4" max="4" width="15.140625" style="4" customWidth="1"/>
    <col min="5" max="5" width="31" style="4" customWidth="1"/>
    <col min="6" max="6" width="16.5703125" style="4" customWidth="1"/>
    <col min="7" max="7" width="7.42578125" style="4" customWidth="1"/>
    <col min="8" max="8" width="18.140625" style="4" customWidth="1"/>
    <col min="9" max="9" width="9.140625" style="4"/>
    <col min="10" max="10" width="2" style="4" customWidth="1"/>
    <col min="11" max="11" width="16.7109375" style="4" customWidth="1"/>
    <col min="12" max="16384" width="9.140625" style="4"/>
  </cols>
  <sheetData>
    <row r="1" spans="1:26" ht="32.1" customHeight="1" x14ac:dyDescent="0.3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5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5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5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5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5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5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5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5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5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5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5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5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5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5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5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5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5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5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5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5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5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5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5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5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5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5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5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5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5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5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5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5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5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5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5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5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5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5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5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5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5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5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5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5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5" customFormat="1" ht="16.5" x14ac:dyDescent="0.3">
      <c r="A94"/>
      <c r="B94"/>
      <c r="C94" s="7"/>
      <c r="D94" s="7"/>
      <c r="E94" s="7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5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5" customFormat="1" ht="16.5" x14ac:dyDescent="0.3">
      <c r="A96"/>
      <c r="B96"/>
      <c r="C96" s="6"/>
      <c r="D96"/>
      <c r="E96"/>
      <c r="F96" s="6"/>
      <c r="G96" s="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5" customFormat="1" ht="16.5" x14ac:dyDescent="0.3">
      <c r="A97"/>
      <c r="B97"/>
      <c r="C97" s="6"/>
      <c r="D97"/>
      <c r="E97"/>
      <c r="F97" s="6"/>
      <c r="G97" s="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5" customFormat="1" ht="16.5" x14ac:dyDescent="0.3">
      <c r="A98"/>
      <c r="B98"/>
      <c r="C98"/>
      <c r="D98"/>
      <c r="E98"/>
      <c r="F98"/>
      <c r="G98" s="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5" customFormat="1" ht="16.5" x14ac:dyDescent="0.3">
      <c r="A99"/>
      <c r="B99" s="7"/>
      <c r="C99" s="7"/>
      <c r="D99" s="7"/>
      <c r="E99" s="7"/>
      <c r="F99" s="7"/>
      <c r="G99" s="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5" customFormat="1" ht="16.5" x14ac:dyDescent="0.3">
      <c r="A100"/>
      <c r="B100"/>
      <c r="C100" s="8"/>
      <c r="D100" s="7"/>
      <c r="E100" s="7"/>
      <c r="F100" s="8"/>
      <c r="G100" s="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5" customFormat="1" ht="16.5" x14ac:dyDescent="0.3">
      <c r="A101"/>
      <c r="B101"/>
      <c r="C101" s="8"/>
      <c r="D101" s="7"/>
      <c r="E101" s="7"/>
      <c r="F101" s="8"/>
      <c r="G101" s="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5" customFormat="1" ht="16.5" x14ac:dyDescent="0.3">
      <c r="A102"/>
      <c r="B102"/>
      <c r="C102" s="8"/>
      <c r="D102" s="7"/>
      <c r="E102" s="7"/>
      <c r="F102" s="8"/>
      <c r="G102" s="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5" customFormat="1" ht="16.5" x14ac:dyDescent="0.3">
      <c r="A103"/>
      <c r="B103"/>
      <c r="C103" s="8"/>
      <c r="D103" s="7"/>
      <c r="E103" s="7"/>
      <c r="F103" s="8"/>
      <c r="G103" s="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5" customFormat="1" ht="16.5" x14ac:dyDescent="0.3">
      <c r="A104"/>
      <c r="B104"/>
      <c r="C104" s="8"/>
      <c r="D104" s="7"/>
      <c r="E104" s="7"/>
      <c r="F104" s="8"/>
      <c r="G104" s="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5" customFormat="1" ht="16.5" x14ac:dyDescent="0.3">
      <c r="A105"/>
      <c r="B105"/>
      <c r="C105" s="8"/>
      <c r="D105" s="7"/>
      <c r="E105" s="7"/>
      <c r="F105" s="8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5" customFormat="1" ht="16.5" x14ac:dyDescent="0.3">
      <c r="A106"/>
      <c r="B106"/>
      <c r="C106" s="8"/>
      <c r="D106" s="7"/>
      <c r="E106" s="7"/>
      <c r="F106" s="8"/>
      <c r="G106" s="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5" customFormat="1" ht="16.5" x14ac:dyDescent="0.3">
      <c r="A107"/>
      <c r="B107"/>
      <c r="C107" s="8"/>
      <c r="D107" s="7"/>
      <c r="E107" s="7"/>
      <c r="F107" s="8"/>
      <c r="G107" s="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5" customFormat="1" ht="16.5" x14ac:dyDescent="0.3">
      <c r="A108"/>
      <c r="B108"/>
      <c r="C108" s="8"/>
      <c r="D108" s="7"/>
      <c r="E108" s="7"/>
      <c r="F108" s="8"/>
      <c r="G108" s="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5" customFormat="1" ht="16.5" x14ac:dyDescent="0.3">
      <c r="A109"/>
      <c r="B109"/>
      <c r="C109" s="8"/>
      <c r="D109" s="7"/>
      <c r="E109" s="7"/>
      <c r="F109" s="8"/>
      <c r="G109" s="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5" customFormat="1" ht="16.5" x14ac:dyDescent="0.3">
      <c r="A110"/>
      <c r="B110"/>
      <c r="C110" s="8"/>
      <c r="D110" s="7"/>
      <c r="E110" s="7"/>
      <c r="F110" s="8"/>
      <c r="G110" s="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5" customFormat="1" ht="16.5" x14ac:dyDescent="0.3">
      <c r="A111"/>
      <c r="B111"/>
      <c r="C111" s="8"/>
      <c r="D111" s="7"/>
      <c r="E111" s="7"/>
      <c r="F111" s="8"/>
      <c r="G111" s="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5" customFormat="1" ht="16.5" x14ac:dyDescent="0.3">
      <c r="A112"/>
      <c r="B112"/>
      <c r="C112" s="8"/>
      <c r="D112" s="7"/>
      <c r="E112" s="7"/>
      <c r="F112" s="8"/>
      <c r="G112" s="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5" customFormat="1" ht="16.5" x14ac:dyDescent="0.3">
      <c r="A113"/>
      <c r="B113"/>
      <c r="C113" s="8"/>
      <c r="D113" s="7"/>
      <c r="E113" s="7"/>
      <c r="F113" s="8"/>
      <c r="G113" s="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5" customFormat="1" ht="16.5" x14ac:dyDescent="0.3">
      <c r="A114"/>
      <c r="B114"/>
      <c r="C114" s="8"/>
      <c r="D114" s="7"/>
      <c r="E114" s="7"/>
      <c r="F114" s="8"/>
      <c r="G114" s="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5" customFormat="1" ht="16.5" x14ac:dyDescent="0.3">
      <c r="A115"/>
      <c r="B115"/>
      <c r="C115" s="8"/>
      <c r="D115" s="7"/>
      <c r="E115" s="7"/>
      <c r="F115" s="8"/>
      <c r="G115" s="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5" customFormat="1" ht="16.5" x14ac:dyDescent="0.3">
      <c r="A116"/>
      <c r="B116"/>
      <c r="C116" s="8"/>
      <c r="D116" s="7"/>
      <c r="E116" s="7"/>
      <c r="F116" s="8"/>
      <c r="G116" s="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5" customFormat="1" ht="16.5" x14ac:dyDescent="0.3">
      <c r="A117"/>
      <c r="B117"/>
      <c r="C117" s="8"/>
      <c r="D117"/>
      <c r="E117"/>
      <c r="F117" s="8"/>
      <c r="G117" s="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5" customFormat="1" ht="16.5" x14ac:dyDescent="0.3">
      <c r="A118"/>
      <c r="B118"/>
      <c r="C118" s="8"/>
      <c r="D118" s="7"/>
      <c r="E118" s="7"/>
      <c r="F118" s="8"/>
      <c r="G118" s="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5" customFormat="1" ht="16.5" x14ac:dyDescent="0.3">
      <c r="A119"/>
      <c r="B119"/>
      <c r="C119" s="8"/>
      <c r="D119" s="7"/>
      <c r="E119" s="7"/>
      <c r="F119" s="8"/>
      <c r="G119" s="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5" customFormat="1" ht="16.5" x14ac:dyDescent="0.3">
      <c r="A120"/>
      <c r="B120"/>
      <c r="C120" s="8"/>
      <c r="D120" s="7"/>
      <c r="E120" s="7"/>
      <c r="F120" s="8"/>
      <c r="G120" s="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5" customFormat="1" ht="16.5" x14ac:dyDescent="0.3">
      <c r="A121"/>
      <c r="B121"/>
      <c r="C121" s="8"/>
      <c r="D121" s="7"/>
      <c r="E121" s="7"/>
      <c r="F121" s="8"/>
      <c r="G121" s="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5" customFormat="1" ht="16.5" x14ac:dyDescent="0.3">
      <c r="A122"/>
      <c r="B122"/>
      <c r="C122" s="8"/>
      <c r="D122" s="7"/>
      <c r="E122" s="7"/>
      <c r="F122" s="8"/>
      <c r="G122" s="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5" customFormat="1" ht="16.5" x14ac:dyDescent="0.3">
      <c r="A123"/>
      <c r="B123"/>
      <c r="C123"/>
      <c r="D123"/>
      <c r="E123"/>
      <c r="F123"/>
      <c r="G123" s="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7"/>
      <c r="C124" s="8"/>
      <c r="D124" s="7"/>
      <c r="E124" s="7"/>
      <c r="F124" s="8"/>
      <c r="G124" s="7"/>
      <c r="H124" s="7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7"/>
      <c r="C125" s="8"/>
      <c r="D125" s="7"/>
      <c r="E125" s="7"/>
      <c r="F125" s="8"/>
      <c r="G125" s="7"/>
      <c r="H125" s="7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7"/>
      <c r="H126" s="7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7"/>
      <c r="H127" s="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7"/>
      <c r="H128" s="7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7"/>
      <c r="B129" s="7"/>
      <c r="C129" s="7"/>
      <c r="D129" s="7"/>
      <c r="E129" s="7"/>
      <c r="F129" s="7"/>
      <c r="G129" s="7"/>
      <c r="H129" s="7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7"/>
      <c r="B130" s="7"/>
      <c r="C130" s="7"/>
      <c r="D130" s="7"/>
      <c r="E130" s="7"/>
      <c r="F130" s="7"/>
      <c r="G130" s="7"/>
      <c r="H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9"/>
      <c r="B1" s="9"/>
      <c r="C1" s="9"/>
      <c r="D1" s="9"/>
      <c r="E1" s="9"/>
      <c r="F1" s="9"/>
      <c r="G1" s="9"/>
      <c r="H1" s="9"/>
    </row>
    <row r="3" spans="1:8" ht="15" customHeight="1" x14ac:dyDescent="0.3">
      <c r="A3" s="10"/>
      <c r="D3" s="10"/>
      <c r="E3" s="10"/>
      <c r="F3" s="10"/>
      <c r="G3" s="10"/>
      <c r="H3" s="10"/>
    </row>
    <row r="4" spans="1:8" ht="15" customHeight="1" x14ac:dyDescent="0.3">
      <c r="A4" s="10"/>
      <c r="D4" s="10"/>
      <c r="E4" s="10"/>
      <c r="F4" s="10"/>
      <c r="G4" s="10"/>
      <c r="H4" s="10"/>
    </row>
    <row r="5" spans="1:8" ht="15" customHeight="1" x14ac:dyDescent="0.3">
      <c r="A5" s="10"/>
      <c r="B5" s="10"/>
      <c r="D5" s="10"/>
      <c r="E5" s="10"/>
      <c r="F5" s="10"/>
      <c r="G5" s="10"/>
      <c r="H5" s="10"/>
    </row>
    <row r="6" spans="1:8" ht="15" customHeight="1" x14ac:dyDescent="0.3">
      <c r="A6" s="10"/>
      <c r="B6" s="10"/>
      <c r="D6" s="10"/>
      <c r="E6" s="10"/>
      <c r="F6" s="10"/>
      <c r="G6" s="10"/>
      <c r="H6" s="10"/>
    </row>
    <row r="7" spans="1:8" ht="15" customHeight="1" x14ac:dyDescent="0.3">
      <c r="A7" s="10"/>
      <c r="B7" s="10"/>
      <c r="D7" s="10"/>
      <c r="E7" s="10"/>
      <c r="F7" s="10"/>
      <c r="G7" s="10"/>
      <c r="H7" s="10"/>
    </row>
    <row r="8" spans="1:8" ht="15" customHeight="1" x14ac:dyDescent="0.3">
      <c r="A8" s="10"/>
      <c r="B8" s="10"/>
      <c r="D8" s="10"/>
      <c r="E8" s="10"/>
      <c r="F8" s="10"/>
      <c r="G8" s="10"/>
      <c r="H8" s="10"/>
    </row>
    <row r="9" spans="1:8" ht="15" customHeight="1" x14ac:dyDescent="0.3">
      <c r="A9" s="10"/>
      <c r="B9" s="10"/>
      <c r="D9" s="10"/>
      <c r="E9" s="10"/>
      <c r="F9" s="10"/>
      <c r="G9" s="10"/>
      <c r="H9" s="10"/>
    </row>
    <row r="10" spans="1:8" ht="15" customHeight="1" x14ac:dyDescent="0.3">
      <c r="A10" s="10"/>
      <c r="B10" s="10"/>
      <c r="D10" s="10"/>
      <c r="E10" s="10"/>
      <c r="F10" s="10"/>
      <c r="G10" s="10"/>
      <c r="H10" s="10"/>
    </row>
    <row r="11" spans="1:8" ht="15" customHeight="1" x14ac:dyDescent="0.3">
      <c r="A11" s="10"/>
      <c r="B11" s="10"/>
      <c r="D11" s="10"/>
      <c r="E11" s="10"/>
      <c r="F11" s="10"/>
      <c r="G11" s="10"/>
      <c r="H11" s="10"/>
    </row>
    <row r="12" spans="1:8" ht="15" customHeight="1" x14ac:dyDescent="0.3">
      <c r="A12" s="10"/>
      <c r="D12" s="10"/>
      <c r="E12" s="10"/>
      <c r="F12" s="10"/>
      <c r="G12" s="10"/>
      <c r="H12" s="10"/>
    </row>
    <row r="13" spans="1:8" ht="15" customHeight="1" x14ac:dyDescent="0.3">
      <c r="A13" s="10"/>
      <c r="B13" s="10"/>
      <c r="D13" s="10"/>
      <c r="E13" s="10"/>
      <c r="F13" s="10"/>
      <c r="G13" s="10"/>
      <c r="H13" s="10"/>
    </row>
    <row r="14" spans="1:8" ht="15" customHeight="1" x14ac:dyDescent="0.3">
      <c r="A14" s="10"/>
      <c r="B14" s="10"/>
      <c r="D14" s="10"/>
      <c r="E14" s="10"/>
      <c r="F14" s="10"/>
      <c r="G14" s="10"/>
      <c r="H14" s="10"/>
    </row>
    <row r="15" spans="1:8" ht="15" customHeight="1" x14ac:dyDescent="0.3">
      <c r="A15" s="10"/>
      <c r="B15" s="10"/>
      <c r="D15" s="10"/>
      <c r="E15" s="10"/>
      <c r="F15" s="10"/>
      <c r="G15" s="10"/>
      <c r="H15" s="10"/>
    </row>
    <row r="16" spans="1:8" ht="15" customHeight="1" x14ac:dyDescent="0.3">
      <c r="A16" s="10"/>
      <c r="B16" s="10"/>
      <c r="D16" s="10"/>
      <c r="E16" s="10"/>
      <c r="F16" s="10"/>
      <c r="G16" s="10"/>
      <c r="H16" s="10"/>
    </row>
    <row r="17" spans="1:8" ht="15" customHeight="1" x14ac:dyDescent="0.3">
      <c r="A17" s="10"/>
      <c r="B17" s="10"/>
      <c r="D17" s="10"/>
      <c r="E17" s="10"/>
      <c r="F17" s="10"/>
      <c r="G17" s="10"/>
      <c r="H17" s="10"/>
    </row>
    <row r="18" spans="1:8" ht="15" customHeight="1" x14ac:dyDescent="0.3">
      <c r="A18" s="10"/>
      <c r="B18" s="10"/>
      <c r="D18" s="10"/>
      <c r="E18" s="10"/>
      <c r="F18" s="10"/>
      <c r="G18" s="10"/>
      <c r="H18" s="10"/>
    </row>
    <row r="19" spans="1:8" ht="15" customHeight="1" x14ac:dyDescent="0.3">
      <c r="A19" s="10"/>
      <c r="B19" s="10"/>
      <c r="D19" s="10"/>
      <c r="E19" s="10"/>
      <c r="F19" s="10"/>
      <c r="G19" s="10"/>
      <c r="H19" s="10"/>
    </row>
    <row r="20" spans="1:8" ht="15" customHeight="1" x14ac:dyDescent="0.3">
      <c r="A20" s="10"/>
      <c r="D20" s="10"/>
      <c r="E20" s="10"/>
      <c r="F20" s="10"/>
      <c r="G20" s="10"/>
      <c r="H20" s="10"/>
    </row>
    <row r="21" spans="1:8" ht="15" customHeight="1" x14ac:dyDescent="0.3">
      <c r="A21" s="10"/>
      <c r="B21" s="10"/>
      <c r="D21" s="10"/>
      <c r="E21" s="10"/>
      <c r="F21" s="10"/>
      <c r="G21" s="10"/>
      <c r="H21" s="10"/>
    </row>
    <row r="22" spans="1:8" ht="15" customHeight="1" x14ac:dyDescent="0.3">
      <c r="A22" s="10"/>
      <c r="B22" s="10"/>
      <c r="D22" s="10"/>
      <c r="E22" s="10"/>
      <c r="F22" s="10"/>
      <c r="G22" s="10"/>
      <c r="H22" s="10"/>
    </row>
    <row r="23" spans="1:8" ht="15" customHeight="1" x14ac:dyDescent="0.3">
      <c r="A23" s="10"/>
      <c r="B23" s="10"/>
      <c r="D23" s="10"/>
      <c r="E23" s="10"/>
      <c r="F23" s="10"/>
      <c r="G23" s="10"/>
      <c r="H23" s="10"/>
    </row>
    <row r="24" spans="1:8" ht="15" customHeight="1" x14ac:dyDescent="0.3">
      <c r="A24" s="10"/>
      <c r="B24" s="10"/>
      <c r="D24" s="10"/>
      <c r="E24" s="10"/>
      <c r="F24" s="10"/>
      <c r="G24" s="10"/>
      <c r="H24" s="10"/>
    </row>
    <row r="25" spans="1:8" ht="15" customHeight="1" x14ac:dyDescent="0.3">
      <c r="A25" s="10"/>
      <c r="B25" s="10"/>
      <c r="D25" s="10"/>
      <c r="E25" s="10"/>
      <c r="F25" s="10"/>
      <c r="G25" s="10"/>
      <c r="H25" s="10"/>
    </row>
    <row r="26" spans="1:8" ht="15" customHeight="1" x14ac:dyDescent="0.3">
      <c r="A26" s="10"/>
      <c r="B26" s="10"/>
      <c r="D26" s="10"/>
      <c r="E26" s="10"/>
      <c r="F26" s="10"/>
      <c r="G26" s="10"/>
      <c r="H26" s="10"/>
    </row>
    <row r="27" spans="1:8" ht="15" customHeight="1" x14ac:dyDescent="0.3">
      <c r="A27" s="10"/>
      <c r="B27" s="10"/>
      <c r="D27" s="10"/>
      <c r="E27" s="10"/>
      <c r="F27" s="10"/>
      <c r="G27" s="10"/>
      <c r="H27" s="10"/>
    </row>
    <row r="28" spans="1:8" ht="15" customHeight="1" x14ac:dyDescent="0.3">
      <c r="A28" s="10"/>
      <c r="B28" s="10"/>
      <c r="D28" s="10"/>
      <c r="E28" s="10"/>
      <c r="F28" s="10"/>
      <c r="G28" s="10"/>
      <c r="H28" s="10"/>
    </row>
    <row r="29" spans="1:8" ht="15" customHeight="1" x14ac:dyDescent="0.3">
      <c r="A29" s="10"/>
      <c r="B29" s="10"/>
      <c r="D29" s="10"/>
      <c r="E29" s="10"/>
      <c r="F29" s="10"/>
      <c r="G29" s="10"/>
      <c r="H29" s="10"/>
    </row>
    <row r="30" spans="1:8" ht="15" customHeight="1" x14ac:dyDescent="0.3">
      <c r="A30" s="10"/>
      <c r="B30" s="10"/>
      <c r="D30" s="10"/>
      <c r="E30" s="10"/>
      <c r="F30" s="10"/>
      <c r="G30" s="10"/>
      <c r="H30" s="10"/>
    </row>
    <row r="31" spans="1:8" ht="15" customHeight="1" x14ac:dyDescent="0.3">
      <c r="A31" s="10"/>
      <c r="D31" s="10"/>
      <c r="E31" s="10"/>
      <c r="F31" s="10"/>
      <c r="G31" s="10"/>
      <c r="H31" s="10"/>
    </row>
    <row r="32" spans="1:8" ht="15" customHeight="1" x14ac:dyDescent="0.3">
      <c r="A32" s="10"/>
      <c r="D32" s="10"/>
      <c r="E32" s="10"/>
      <c r="F32" s="10"/>
      <c r="G32" s="10"/>
      <c r="H32" s="10"/>
    </row>
    <row r="33" spans="1:8" ht="15" customHeight="1" x14ac:dyDescent="0.3">
      <c r="A33" s="10"/>
      <c r="B33" s="10"/>
      <c r="D33" s="10"/>
      <c r="E33" s="10"/>
      <c r="F33" s="10"/>
      <c r="G33" s="10"/>
      <c r="H33" s="10"/>
    </row>
    <row r="34" spans="1:8" ht="15" customHeight="1" x14ac:dyDescent="0.3">
      <c r="A34" s="10"/>
      <c r="B34" s="10"/>
      <c r="D34" s="10"/>
      <c r="E34" s="10"/>
      <c r="F34" s="10"/>
      <c r="G34" s="10"/>
      <c r="H34" s="10"/>
    </row>
    <row r="35" spans="1:8" ht="15" customHeight="1" x14ac:dyDescent="0.3">
      <c r="A35" s="10"/>
      <c r="B35" s="10"/>
      <c r="D35" s="10"/>
      <c r="E35" s="10"/>
      <c r="F35" s="10"/>
      <c r="G35" s="10"/>
      <c r="H35" s="10"/>
    </row>
    <row r="36" spans="1:8" ht="15" customHeight="1" x14ac:dyDescent="0.3">
      <c r="A36" s="10"/>
      <c r="B36" s="10"/>
      <c r="D36" s="10"/>
      <c r="E36" s="10"/>
      <c r="F36" s="10"/>
      <c r="G36" s="10"/>
      <c r="H36" s="10"/>
    </row>
    <row r="37" spans="1:8" ht="15" customHeight="1" x14ac:dyDescent="0.3">
      <c r="A37" s="10"/>
      <c r="B37" s="10"/>
      <c r="D37" s="10"/>
      <c r="E37" s="10"/>
      <c r="F37" s="10"/>
      <c r="G37" s="10"/>
      <c r="H37" s="10"/>
    </row>
    <row r="38" spans="1:8" ht="15" customHeight="1" x14ac:dyDescent="0.3">
      <c r="A38" s="10"/>
      <c r="B38" s="10"/>
      <c r="D38" s="10"/>
      <c r="E38" s="10"/>
      <c r="F38" s="10"/>
      <c r="G38" s="10"/>
      <c r="H38" s="10"/>
    </row>
    <row r="39" spans="1:8" ht="15" customHeight="1" x14ac:dyDescent="0.3">
      <c r="A39" s="10"/>
      <c r="D39" s="10"/>
      <c r="E39" s="10"/>
      <c r="F39" s="10"/>
      <c r="G39" s="10"/>
      <c r="H39" s="10"/>
    </row>
    <row r="40" spans="1:8" ht="15" customHeight="1" x14ac:dyDescent="0.3">
      <c r="A40" s="10"/>
      <c r="B40" s="10"/>
      <c r="D40" s="10"/>
      <c r="E40" s="10"/>
      <c r="F40" s="10"/>
      <c r="G40" s="10"/>
      <c r="H40" s="10"/>
    </row>
    <row r="41" spans="1:8" ht="15" customHeight="1" x14ac:dyDescent="0.3">
      <c r="A41" s="10"/>
      <c r="B41" s="10"/>
      <c r="D41" s="10"/>
      <c r="E41" s="10"/>
      <c r="F41" s="10"/>
      <c r="G41" s="10"/>
      <c r="H41" s="10"/>
    </row>
    <row r="42" spans="1:8" ht="15" customHeight="1" x14ac:dyDescent="0.3">
      <c r="A42" s="10"/>
      <c r="B42" s="10"/>
      <c r="D42" s="10"/>
      <c r="E42" s="10"/>
      <c r="F42" s="10"/>
      <c r="G42" s="10"/>
      <c r="H42" s="10"/>
    </row>
    <row r="43" spans="1:8" ht="15" customHeight="1" x14ac:dyDescent="0.3">
      <c r="A43" s="10"/>
      <c r="B43" s="10"/>
      <c r="D43" s="10"/>
      <c r="E43" s="10"/>
      <c r="F43" s="10"/>
      <c r="G43" s="10"/>
      <c r="H43" s="10"/>
    </row>
    <row r="44" spans="1:8" ht="15" customHeight="1" x14ac:dyDescent="0.3">
      <c r="A44" s="10"/>
      <c r="B44" s="10"/>
      <c r="D44" s="10"/>
      <c r="E44" s="10"/>
      <c r="F44" s="10"/>
      <c r="G44" s="10"/>
      <c r="H44" s="10"/>
    </row>
    <row r="45" spans="1:8" ht="15" customHeight="1" x14ac:dyDescent="0.3">
      <c r="A45" s="10"/>
      <c r="B45" s="10"/>
      <c r="D45" s="10"/>
      <c r="E45" s="10"/>
      <c r="F45" s="10"/>
      <c r="G45" s="10"/>
      <c r="H45" s="10"/>
    </row>
    <row r="46" spans="1:8" ht="15" customHeight="1" x14ac:dyDescent="0.3">
      <c r="A46" s="10"/>
      <c r="B46" s="10"/>
      <c r="D46" s="10"/>
      <c r="E46" s="10"/>
      <c r="F46" s="10"/>
      <c r="G46" s="10"/>
      <c r="H46" s="10"/>
    </row>
    <row r="47" spans="1:8" ht="15" customHeight="1" x14ac:dyDescent="0.3">
      <c r="A47" s="10"/>
      <c r="B47" s="10"/>
      <c r="D47" s="10"/>
      <c r="E47" s="10"/>
      <c r="F47" s="10"/>
      <c r="G47" s="10"/>
      <c r="H47" s="10"/>
    </row>
    <row r="48" spans="1:8" ht="15" customHeight="1" x14ac:dyDescent="0.3">
      <c r="A48" s="10"/>
      <c r="D48" s="10"/>
      <c r="E48" s="10"/>
      <c r="F48" s="10"/>
      <c r="G48" s="10"/>
      <c r="H48" s="10"/>
    </row>
    <row r="49" spans="1:8" ht="15" customHeight="1" x14ac:dyDescent="0.3">
      <c r="A49" s="10"/>
      <c r="B49" s="10"/>
      <c r="D49" s="10"/>
      <c r="E49" s="10"/>
      <c r="F49" s="10"/>
      <c r="G49" s="10"/>
      <c r="H49" s="10"/>
    </row>
    <row r="50" spans="1:8" ht="15" customHeight="1" x14ac:dyDescent="0.3">
      <c r="A50" s="10"/>
      <c r="B50" s="10"/>
      <c r="D50" s="10"/>
      <c r="E50" s="10"/>
      <c r="F50" s="10"/>
      <c r="G50" s="10"/>
      <c r="H50" s="10"/>
    </row>
    <row r="51" spans="1:8" ht="15" customHeight="1" x14ac:dyDescent="0.3">
      <c r="A51" s="10"/>
      <c r="B51" s="10"/>
      <c r="D51" s="10"/>
      <c r="E51" s="10"/>
      <c r="F51" s="10"/>
      <c r="G51" s="10"/>
      <c r="H51" s="10"/>
    </row>
    <row r="52" spans="1:8" ht="15" customHeight="1" x14ac:dyDescent="0.3">
      <c r="A52" s="10"/>
      <c r="B52" s="10"/>
      <c r="D52" s="10"/>
      <c r="E52" s="10"/>
      <c r="F52" s="10"/>
      <c r="G52" s="10"/>
      <c r="H52" s="10"/>
    </row>
    <row r="53" spans="1:8" ht="15" customHeight="1" x14ac:dyDescent="0.3">
      <c r="A53" s="10"/>
      <c r="B53" s="10"/>
      <c r="D53" s="10"/>
      <c r="E53" s="10"/>
      <c r="F53" s="10"/>
      <c r="G53" s="10"/>
      <c r="H53" s="10"/>
    </row>
    <row r="54" spans="1:8" ht="15" customHeight="1" x14ac:dyDescent="0.3">
      <c r="A54" s="10"/>
      <c r="B54" s="10"/>
      <c r="D54" s="10"/>
      <c r="E54" s="10"/>
      <c r="F54" s="10"/>
      <c r="G54" s="10"/>
      <c r="H54" s="10"/>
    </row>
    <row r="55" spans="1:8" ht="15" customHeight="1" x14ac:dyDescent="0.3">
      <c r="A55" s="10"/>
      <c r="D55" s="10"/>
      <c r="E55" s="10"/>
      <c r="F55" s="10"/>
      <c r="G55" s="10"/>
      <c r="H55" s="10"/>
    </row>
    <row r="56" spans="1:8" ht="15" customHeight="1" x14ac:dyDescent="0.3">
      <c r="A56" s="10"/>
      <c r="B56" s="10"/>
      <c r="D56" s="10"/>
      <c r="E56" s="10"/>
      <c r="F56" s="10"/>
      <c r="G56" s="10"/>
      <c r="H56" s="10"/>
    </row>
    <row r="57" spans="1:8" ht="15" customHeight="1" x14ac:dyDescent="0.3">
      <c r="A57" s="10"/>
      <c r="B57" s="10"/>
      <c r="D57" s="10"/>
      <c r="E57" s="10"/>
      <c r="F57" s="10"/>
      <c r="G57" s="10"/>
      <c r="H57" s="10"/>
    </row>
    <row r="58" spans="1:8" ht="15" customHeight="1" x14ac:dyDescent="0.3">
      <c r="A58" s="10"/>
      <c r="D58" s="10"/>
      <c r="E58" s="10"/>
      <c r="F58" s="10"/>
      <c r="G58" s="10"/>
      <c r="H58" s="10"/>
    </row>
    <row r="59" spans="1:8" ht="15" customHeight="1" x14ac:dyDescent="0.3">
      <c r="A59" s="10"/>
      <c r="B59" s="10"/>
      <c r="D59" s="10"/>
      <c r="E59" s="10"/>
      <c r="F59" s="10"/>
      <c r="G59" s="10"/>
      <c r="H59" s="10"/>
    </row>
    <row r="60" spans="1:8" ht="15" customHeight="1" x14ac:dyDescent="0.3">
      <c r="A60" s="10"/>
      <c r="B60" s="10"/>
      <c r="D60" s="10"/>
      <c r="E60" s="10"/>
      <c r="F60" s="10"/>
      <c r="G60" s="10"/>
      <c r="H60" s="10"/>
    </row>
    <row r="61" spans="1:8" ht="15" customHeight="1" x14ac:dyDescent="0.3">
      <c r="A61" s="10"/>
      <c r="B61" s="10"/>
      <c r="D61" s="10"/>
      <c r="E61" s="10"/>
      <c r="F61" s="10"/>
      <c r="G61" s="10"/>
      <c r="H61" s="10"/>
    </row>
    <row r="62" spans="1:8" ht="15" customHeight="1" x14ac:dyDescent="0.3">
      <c r="A62" s="10"/>
      <c r="D62" s="10"/>
      <c r="E62" s="10"/>
      <c r="F62" s="10"/>
      <c r="G62" s="10"/>
      <c r="H62" s="10"/>
    </row>
    <row r="63" spans="1:8" ht="15" customHeight="1" x14ac:dyDescent="0.3">
      <c r="A63" s="10"/>
      <c r="D63" s="10"/>
      <c r="E63" s="10"/>
      <c r="F63" s="10"/>
      <c r="G63" s="10"/>
      <c r="H63" s="10"/>
    </row>
    <row r="64" spans="1:8" ht="15" customHeight="1" x14ac:dyDescent="0.3">
      <c r="A64" s="10"/>
      <c r="D64" s="10"/>
      <c r="E64" s="10"/>
      <c r="F64" s="10"/>
      <c r="G64" s="10"/>
      <c r="H64" s="10"/>
    </row>
    <row r="65" spans="1:8" ht="15" customHeight="1" x14ac:dyDescent="0.3">
      <c r="A65" s="10"/>
      <c r="D65" s="10"/>
      <c r="E65" s="10"/>
      <c r="F65" s="10"/>
      <c r="G65" s="10"/>
      <c r="H65" s="10"/>
    </row>
    <row r="66" spans="1:8" ht="15" customHeight="1" x14ac:dyDescent="0.3">
      <c r="A66" s="10"/>
      <c r="D66" s="10"/>
      <c r="E66" s="10"/>
      <c r="F66" s="10"/>
      <c r="G66" s="10"/>
      <c r="H66" s="10"/>
    </row>
    <row r="67" spans="1:8" ht="15" customHeight="1" x14ac:dyDescent="0.3">
      <c r="A67" s="10"/>
      <c r="D67" s="10"/>
      <c r="E67" s="10"/>
      <c r="F67" s="10"/>
      <c r="G67" s="10"/>
      <c r="H67" s="10"/>
    </row>
    <row r="68" spans="1:8" ht="15" customHeight="1" x14ac:dyDescent="0.3">
      <c r="A68" s="10"/>
      <c r="D68" s="10"/>
      <c r="E68" s="10"/>
      <c r="F68" s="10"/>
      <c r="G68" s="10"/>
      <c r="H68" s="10"/>
    </row>
    <row r="69" spans="1:8" ht="15" customHeight="1" x14ac:dyDescent="0.3">
      <c r="A69" s="10"/>
      <c r="D69" s="10"/>
      <c r="E69" s="10"/>
      <c r="F69" s="10"/>
      <c r="G69" s="10"/>
      <c r="H69" s="10"/>
    </row>
    <row r="70" spans="1:8" ht="15" customHeight="1" x14ac:dyDescent="0.3">
      <c r="A70" s="10"/>
      <c r="D70" s="10"/>
      <c r="E70" s="10"/>
      <c r="F70" s="10"/>
      <c r="G70" s="10"/>
      <c r="H70" s="10"/>
    </row>
    <row r="71" spans="1:8" ht="15" customHeight="1" x14ac:dyDescent="0.3">
      <c r="A71" s="10"/>
      <c r="B71" s="10"/>
      <c r="D71" s="10"/>
      <c r="E71" s="10"/>
      <c r="F71" s="10"/>
      <c r="G71" s="10"/>
      <c r="H71" s="10"/>
    </row>
    <row r="72" spans="1:8" ht="15" customHeight="1" x14ac:dyDescent="0.3">
      <c r="A72" s="10"/>
      <c r="B72" s="10"/>
      <c r="D72" s="10"/>
      <c r="E72" s="10"/>
      <c r="F72" s="10"/>
      <c r="G72" s="10"/>
      <c r="H72" s="10"/>
    </row>
    <row r="73" spans="1:8" ht="15" customHeight="1" x14ac:dyDescent="0.3">
      <c r="A73" s="10"/>
      <c r="D73" s="10"/>
      <c r="E73" s="10"/>
      <c r="F73" s="10"/>
      <c r="G73" s="10"/>
      <c r="H73" s="10"/>
    </row>
    <row r="74" spans="1:8" ht="15" customHeight="1" x14ac:dyDescent="0.3">
      <c r="A74" s="10"/>
      <c r="D74" s="10"/>
      <c r="E74" s="10"/>
      <c r="F74" s="10"/>
      <c r="G74" s="10"/>
      <c r="H74" s="10"/>
    </row>
    <row r="75" spans="1:8" ht="15" customHeight="1" x14ac:dyDescent="0.3">
      <c r="A75" s="10"/>
      <c r="B75" s="10"/>
      <c r="D75" s="10"/>
      <c r="E75" s="10"/>
      <c r="F75" s="10"/>
      <c r="G75" s="10"/>
      <c r="H75" s="10"/>
    </row>
    <row r="76" spans="1:8" ht="15" customHeight="1" x14ac:dyDescent="0.3">
      <c r="A76" s="10"/>
      <c r="B76" s="10"/>
      <c r="D76" s="10"/>
      <c r="E76" s="10"/>
      <c r="F76" s="10"/>
      <c r="G76" s="10"/>
      <c r="H76" s="10"/>
    </row>
    <row r="77" spans="1:8" ht="15" customHeight="1" x14ac:dyDescent="0.3">
      <c r="A77" s="10"/>
      <c r="B77" s="10"/>
      <c r="D77" s="10"/>
      <c r="E77" s="10"/>
      <c r="F77" s="10"/>
      <c r="G77" s="10"/>
      <c r="H77" s="10"/>
    </row>
    <row r="78" spans="1:8" ht="15" customHeight="1" x14ac:dyDescent="0.3">
      <c r="A78" s="10"/>
      <c r="D78" s="10"/>
      <c r="E78" s="10"/>
      <c r="F78" s="10"/>
      <c r="G78" s="10"/>
      <c r="H78" s="10"/>
    </row>
    <row r="79" spans="1:8" ht="15" customHeight="1" x14ac:dyDescent="0.3">
      <c r="A79" s="10"/>
      <c r="D79" s="10"/>
      <c r="E79" s="10"/>
      <c r="F79" s="10"/>
      <c r="G79" s="10"/>
      <c r="H79" s="10"/>
    </row>
    <row r="80" spans="1:8" ht="15" customHeight="1" x14ac:dyDescent="0.3">
      <c r="A80" s="10"/>
      <c r="B80" s="10"/>
      <c r="D80" s="10"/>
      <c r="E80" s="10"/>
      <c r="F80" s="10"/>
      <c r="G80" s="10"/>
      <c r="H80" s="10"/>
    </row>
    <row r="81" spans="1:8" ht="15" customHeight="1" x14ac:dyDescent="0.3">
      <c r="A81" s="10"/>
      <c r="B81" s="10"/>
      <c r="D81" s="10"/>
      <c r="E81" s="10"/>
      <c r="F81" s="10"/>
      <c r="G81" s="10"/>
      <c r="H81" s="10"/>
    </row>
    <row r="82" spans="1:8" ht="15" customHeight="1" x14ac:dyDescent="0.3">
      <c r="A82" s="10"/>
      <c r="B82" s="10"/>
      <c r="D82" s="10"/>
      <c r="E82" s="10"/>
      <c r="F82" s="10"/>
      <c r="G82" s="10"/>
      <c r="H82" s="10"/>
    </row>
    <row r="83" spans="1:8" ht="15" customHeight="1" x14ac:dyDescent="0.3">
      <c r="A83" s="10"/>
      <c r="B83" s="10"/>
      <c r="D83" s="10"/>
      <c r="E83" s="10"/>
      <c r="F83" s="10"/>
      <c r="G83" s="10"/>
      <c r="H83" s="10"/>
    </row>
    <row r="84" spans="1:8" ht="15" customHeight="1" x14ac:dyDescent="0.3">
      <c r="A84" s="10"/>
      <c r="D84" s="10"/>
      <c r="E84" s="10"/>
      <c r="F84" s="10"/>
      <c r="G84" s="10"/>
      <c r="H84" s="10"/>
    </row>
    <row r="85" spans="1:8" ht="15" customHeight="1" x14ac:dyDescent="0.3">
      <c r="A85" s="10"/>
      <c r="B85" s="10"/>
      <c r="D85" s="10"/>
      <c r="E85" s="10"/>
      <c r="F85" s="10"/>
      <c r="G85" s="10"/>
      <c r="H85" s="10"/>
    </row>
    <row r="86" spans="1:8" ht="15" customHeight="1" x14ac:dyDescent="0.3">
      <c r="A86" s="10"/>
      <c r="B86" s="10"/>
      <c r="D86" s="10"/>
      <c r="E86" s="10"/>
      <c r="F86" s="10"/>
      <c r="G86" s="10"/>
      <c r="H86" s="10"/>
    </row>
    <row r="87" spans="1:8" ht="15" customHeight="1" x14ac:dyDescent="0.3">
      <c r="A87" s="10"/>
      <c r="B87" s="10"/>
      <c r="D87" s="10"/>
      <c r="E87" s="10"/>
      <c r="F87" s="10"/>
      <c r="G87" s="10"/>
      <c r="H87" s="10"/>
    </row>
    <row r="88" spans="1:8" ht="15" customHeight="1" x14ac:dyDescent="0.3">
      <c r="A88" s="10"/>
      <c r="B88" s="10"/>
      <c r="D88" s="10"/>
      <c r="E88" s="10"/>
      <c r="F88" s="10"/>
      <c r="G88" s="10"/>
      <c r="H88" s="10"/>
    </row>
    <row r="89" spans="1:8" ht="15" customHeight="1" x14ac:dyDescent="0.3">
      <c r="A89" s="10"/>
      <c r="B89" s="10"/>
      <c r="D89" s="10"/>
      <c r="E89" s="10"/>
      <c r="F89" s="10"/>
      <c r="G89" s="10"/>
      <c r="H89" s="10"/>
    </row>
    <row r="90" spans="1:8" ht="15" customHeight="1" x14ac:dyDescent="0.3">
      <c r="A90" s="10"/>
      <c r="B90" s="10"/>
      <c r="D90" s="10"/>
      <c r="E90" s="10"/>
      <c r="F90" s="10"/>
      <c r="G90" s="10"/>
      <c r="H90" s="10"/>
    </row>
    <row r="91" spans="1:8" ht="15" customHeight="1" x14ac:dyDescent="0.3">
      <c r="A91" s="10"/>
      <c r="B91" s="10"/>
      <c r="D91" s="10"/>
      <c r="E91" s="10"/>
      <c r="F91" s="10"/>
      <c r="G91" s="10"/>
      <c r="H91" s="10"/>
    </row>
    <row r="92" spans="1:8" ht="15" customHeight="1" x14ac:dyDescent="0.3">
      <c r="A92" s="10"/>
      <c r="B92" s="10"/>
      <c r="D92" s="10"/>
      <c r="E92" s="10"/>
      <c r="F92" s="10"/>
      <c r="G92" s="10"/>
      <c r="H92" s="10"/>
    </row>
    <row r="93" spans="1:8" ht="15" customHeight="1" x14ac:dyDescent="0.3">
      <c r="A93" s="10"/>
      <c r="B93" s="10"/>
      <c r="D93" s="10"/>
      <c r="E93" s="10"/>
      <c r="F93" s="10"/>
      <c r="G93" s="10"/>
      <c r="H93" s="10"/>
    </row>
    <row r="94" spans="1:8" ht="15" customHeight="1" x14ac:dyDescent="0.3">
      <c r="A94" s="10"/>
      <c r="D94" s="10"/>
      <c r="E94" s="10"/>
      <c r="F94" s="10"/>
      <c r="G94" s="10"/>
      <c r="H94" s="10"/>
    </row>
    <row r="95" spans="1:8" ht="15" customHeight="1" x14ac:dyDescent="0.3">
      <c r="A95" s="10"/>
      <c r="B95" s="10"/>
      <c r="D95" s="10"/>
      <c r="E95" s="10"/>
      <c r="F95" s="10"/>
      <c r="G95" s="10"/>
      <c r="H95" s="10"/>
    </row>
    <row r="96" spans="1:8" ht="15" customHeight="1" x14ac:dyDescent="0.3">
      <c r="A96" s="10"/>
      <c r="D96" s="10"/>
      <c r="E96" s="10"/>
      <c r="F96" s="10"/>
      <c r="G96" s="10"/>
      <c r="H96" s="10"/>
    </row>
    <row r="97" spans="1:8" ht="15" customHeight="1" x14ac:dyDescent="0.3">
      <c r="A97" s="10"/>
      <c r="B97" s="10"/>
      <c r="D97" s="10"/>
      <c r="E97" s="10"/>
      <c r="F97" s="10"/>
      <c r="G97" s="10"/>
      <c r="H97" s="10"/>
    </row>
    <row r="98" spans="1:8" ht="15" customHeight="1" x14ac:dyDescent="0.3">
      <c r="A98" s="10"/>
      <c r="B98" s="10"/>
      <c r="D98" s="10"/>
      <c r="E98" s="10"/>
      <c r="F98" s="10"/>
      <c r="G98" s="10"/>
      <c r="H98" s="10"/>
    </row>
    <row r="99" spans="1:8" ht="15" customHeight="1" x14ac:dyDescent="0.3">
      <c r="A99" s="10"/>
      <c r="B99" s="10"/>
      <c r="D99" s="10"/>
      <c r="E99" s="10"/>
      <c r="F99" s="10"/>
      <c r="G99" s="10"/>
      <c r="H99" s="10"/>
    </row>
    <row r="100" spans="1:8" ht="15" customHeight="1" x14ac:dyDescent="0.3">
      <c r="A100" s="10"/>
      <c r="B100" s="10"/>
      <c r="D100" s="10"/>
      <c r="E100" s="10"/>
      <c r="F100" s="10"/>
      <c r="G100" s="10"/>
      <c r="H100" s="10"/>
    </row>
    <row r="101" spans="1:8" ht="15" customHeight="1" x14ac:dyDescent="0.3">
      <c r="A101" s="10"/>
      <c r="B101" s="10"/>
      <c r="D101" s="10"/>
      <c r="E101" s="10"/>
      <c r="F101" s="10"/>
      <c r="G101" s="10"/>
      <c r="H101" s="10"/>
    </row>
    <row r="102" spans="1:8" ht="15" customHeight="1" x14ac:dyDescent="0.3">
      <c r="A102" s="10"/>
      <c r="B102" s="10"/>
      <c r="D102" s="10"/>
      <c r="E102" s="10"/>
      <c r="F102" s="10"/>
      <c r="G102" s="10"/>
      <c r="H102" s="10"/>
    </row>
    <row r="103" spans="1:8" ht="15" customHeight="1" x14ac:dyDescent="0.3">
      <c r="A103" s="10"/>
      <c r="B103" s="10"/>
      <c r="D103" s="10"/>
      <c r="E103" s="10"/>
      <c r="F103" s="10"/>
      <c r="G103" s="10"/>
      <c r="H103" s="10"/>
    </row>
    <row r="104" spans="1:8" ht="15" customHeight="1" x14ac:dyDescent="0.3">
      <c r="A104" s="10"/>
      <c r="B104" s="10"/>
      <c r="D104" s="10"/>
      <c r="E104" s="10"/>
      <c r="F104" s="10"/>
      <c r="G104" s="10"/>
      <c r="H104" s="10"/>
    </row>
    <row r="105" spans="1:8" ht="15" customHeight="1" x14ac:dyDescent="0.3">
      <c r="A105" s="10"/>
      <c r="B105" s="10"/>
      <c r="D105" s="10"/>
      <c r="E105" s="10"/>
      <c r="F105" s="10"/>
      <c r="G105" s="10"/>
      <c r="H105" s="10"/>
    </row>
    <row r="106" spans="1:8" ht="15" customHeight="1" x14ac:dyDescent="0.3">
      <c r="A106" s="10"/>
      <c r="B106" s="10"/>
      <c r="D106" s="10"/>
      <c r="E106" s="10"/>
      <c r="F106" s="10"/>
      <c r="G106" s="10"/>
      <c r="H106" s="10"/>
    </row>
    <row r="107" spans="1:8" ht="15" customHeight="1" x14ac:dyDescent="0.3">
      <c r="A107" s="10"/>
      <c r="D107" s="10"/>
      <c r="E107" s="10"/>
      <c r="F107" s="10"/>
      <c r="G107" s="10"/>
      <c r="H107" s="10"/>
    </row>
    <row r="108" spans="1:8" ht="15" customHeight="1" x14ac:dyDescent="0.3">
      <c r="A108" s="10"/>
      <c r="B108" s="10"/>
      <c r="D108" s="10"/>
      <c r="E108" s="10"/>
      <c r="F108" s="10"/>
      <c r="G108" s="10"/>
      <c r="H108" s="10"/>
    </row>
    <row r="109" spans="1:8" ht="15" customHeight="1" x14ac:dyDescent="0.3">
      <c r="A109" s="10"/>
      <c r="B109" s="10"/>
      <c r="D109" s="10"/>
      <c r="E109" s="10"/>
      <c r="F109" s="10"/>
      <c r="G109" s="10"/>
      <c r="H109" s="10"/>
    </row>
    <row r="110" spans="1:8" ht="15" customHeight="1" x14ac:dyDescent="0.3">
      <c r="A110" s="10"/>
      <c r="B110" s="10"/>
      <c r="D110" s="10"/>
      <c r="E110" s="10"/>
      <c r="F110" s="10"/>
      <c r="G110" s="10"/>
      <c r="H110" s="10"/>
    </row>
    <row r="111" spans="1:8" ht="15" customHeight="1" x14ac:dyDescent="0.3">
      <c r="A111" s="10"/>
      <c r="D111" s="10"/>
      <c r="E111" s="10"/>
      <c r="F111" s="10"/>
      <c r="G111" s="10"/>
      <c r="H111" s="1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6.5" x14ac:dyDescent="0.3">
      <c r="A3" s="10"/>
      <c r="B3" s="10"/>
      <c r="D3" s="10"/>
      <c r="E3" s="10"/>
      <c r="F3" s="10"/>
      <c r="G3" s="10"/>
      <c r="H3" s="10"/>
    </row>
    <row r="4" spans="1:8" ht="16.5" x14ac:dyDescent="0.3">
      <c r="A4" s="10"/>
      <c r="B4" s="10"/>
      <c r="D4" s="10"/>
      <c r="E4" s="10"/>
      <c r="F4" s="10"/>
      <c r="G4" s="10"/>
      <c r="H4" s="10"/>
    </row>
    <row r="5" spans="1:8" ht="16.5" x14ac:dyDescent="0.3">
      <c r="A5" s="10"/>
      <c r="D5" s="10"/>
      <c r="E5" s="10"/>
      <c r="F5" s="10"/>
      <c r="G5" s="10"/>
      <c r="H5" s="10"/>
    </row>
    <row r="6" spans="1:8" ht="16.5" x14ac:dyDescent="0.3">
      <c r="A6" s="10"/>
      <c r="B6" s="10"/>
      <c r="D6" s="10"/>
      <c r="E6" s="10"/>
      <c r="F6" s="10"/>
      <c r="G6" s="10"/>
      <c r="H6" s="10"/>
    </row>
    <row r="7" spans="1:8" ht="16.5" x14ac:dyDescent="0.3">
      <c r="A7" s="10"/>
      <c r="B7" s="10"/>
      <c r="D7" s="10"/>
      <c r="E7" s="10"/>
      <c r="F7" s="10"/>
      <c r="G7" s="10"/>
      <c r="H7" s="10"/>
    </row>
    <row r="8" spans="1:8" ht="16.5" x14ac:dyDescent="0.3">
      <c r="A8" s="10"/>
      <c r="D8" s="10"/>
      <c r="E8" s="10"/>
      <c r="F8" s="10"/>
      <c r="G8" s="10"/>
      <c r="H8" s="10"/>
    </row>
    <row r="9" spans="1:8" ht="16.5" x14ac:dyDescent="0.3">
      <c r="A9" s="10"/>
      <c r="D9" s="10"/>
      <c r="E9" s="10"/>
      <c r="F9" s="10"/>
      <c r="G9" s="10"/>
      <c r="H9" s="10"/>
    </row>
    <row r="10" spans="1:8" ht="16.5" x14ac:dyDescent="0.3">
      <c r="A10" s="10"/>
      <c r="D10" s="10"/>
      <c r="E10" s="10"/>
      <c r="F10" s="10"/>
      <c r="G10" s="10"/>
      <c r="H10" s="10"/>
    </row>
    <row r="11" spans="1:8" ht="16.5" x14ac:dyDescent="0.3">
      <c r="A11" s="10"/>
      <c r="B11" s="10"/>
      <c r="D11" s="10"/>
      <c r="E11" s="10"/>
      <c r="F11" s="10"/>
      <c r="G11" s="10"/>
      <c r="H11" s="10"/>
    </row>
    <row r="12" spans="1:8" ht="16.5" x14ac:dyDescent="0.3">
      <c r="A12" s="10"/>
      <c r="B12" s="10"/>
      <c r="D12" s="10"/>
      <c r="E12" s="10"/>
      <c r="F12" s="10"/>
      <c r="G12" s="10"/>
      <c r="H12" s="10"/>
    </row>
    <row r="13" spans="1:8" ht="16.5" x14ac:dyDescent="0.3">
      <c r="A13" s="10"/>
      <c r="B13" s="10"/>
      <c r="D13" s="10"/>
      <c r="E13" s="10"/>
      <c r="F13" s="10"/>
      <c r="G13" s="10"/>
      <c r="H13" s="10"/>
    </row>
    <row r="14" spans="1:8" ht="16.5" x14ac:dyDescent="0.3">
      <c r="A14" s="10"/>
      <c r="B14" s="10"/>
      <c r="D14" s="10"/>
      <c r="E14" s="10"/>
      <c r="F14" s="10"/>
      <c r="G14" s="10"/>
      <c r="H14" s="10"/>
    </row>
    <row r="15" spans="1:8" ht="16.5" x14ac:dyDescent="0.3">
      <c r="A15" s="10"/>
      <c r="B15" s="10"/>
      <c r="D15" s="10"/>
      <c r="E15" s="10"/>
      <c r="F15" s="10"/>
      <c r="G15" s="10"/>
      <c r="H15" s="10"/>
    </row>
    <row r="16" spans="1:8" ht="16.5" x14ac:dyDescent="0.3">
      <c r="A16" s="10"/>
      <c r="D16" s="10"/>
      <c r="E16" s="10"/>
      <c r="F16" s="10"/>
      <c r="G16" s="10"/>
      <c r="H16" s="10"/>
    </row>
    <row r="17" spans="1:8" ht="16.5" x14ac:dyDescent="0.3">
      <c r="A17" s="10"/>
      <c r="B17" s="10"/>
      <c r="D17" s="10"/>
      <c r="E17" s="10"/>
      <c r="F17" s="10"/>
      <c r="G17" s="10"/>
      <c r="H17" s="10"/>
    </row>
    <row r="18" spans="1:8" ht="16.5" x14ac:dyDescent="0.3">
      <c r="A18" s="10"/>
      <c r="B18" s="10"/>
      <c r="D18" s="10"/>
      <c r="E18" s="10"/>
      <c r="F18" s="10"/>
      <c r="G18" s="10"/>
      <c r="H18" s="10"/>
    </row>
    <row r="19" spans="1:8" ht="16.5" x14ac:dyDescent="0.3">
      <c r="A19" s="10"/>
      <c r="B19" s="10"/>
      <c r="D19" s="10"/>
      <c r="E19" s="10"/>
      <c r="F19" s="10"/>
      <c r="G19" s="10"/>
      <c r="H19" s="10"/>
    </row>
    <row r="20" spans="1:8" ht="16.5" x14ac:dyDescent="0.3">
      <c r="A20" s="10"/>
      <c r="D20" s="10"/>
      <c r="E20" s="10"/>
      <c r="F20" s="10"/>
      <c r="G20" s="10"/>
      <c r="H20" s="10"/>
    </row>
    <row r="21" spans="1:8" ht="16.5" x14ac:dyDescent="0.3">
      <c r="A21" s="10"/>
      <c r="D21" s="10"/>
      <c r="E21" s="10"/>
      <c r="F21" s="10"/>
      <c r="G21" s="10"/>
      <c r="H21" s="10"/>
    </row>
    <row r="22" spans="1:8" ht="16.5" x14ac:dyDescent="0.3">
      <c r="A22" s="10"/>
      <c r="D22" s="10"/>
      <c r="E22" s="10"/>
      <c r="F22" s="10"/>
      <c r="G22" s="10"/>
      <c r="H22" s="10"/>
    </row>
    <row r="23" spans="1:8" ht="16.5" x14ac:dyDescent="0.3">
      <c r="A23" s="10"/>
      <c r="D23" s="10"/>
      <c r="E23" s="10"/>
      <c r="F23" s="10"/>
      <c r="G23" s="10"/>
      <c r="H23" s="10"/>
    </row>
    <row r="24" spans="1:8" ht="16.5" x14ac:dyDescent="0.3">
      <c r="A24" s="10"/>
      <c r="D24" s="10"/>
      <c r="E24" s="10"/>
      <c r="F24" s="10"/>
      <c r="G24" s="10"/>
      <c r="H24" s="10"/>
    </row>
    <row r="25" spans="1:8" ht="16.5" x14ac:dyDescent="0.3">
      <c r="A25" s="10"/>
      <c r="B25" s="10"/>
      <c r="D25" s="10"/>
      <c r="E25" s="10"/>
      <c r="F25" s="10"/>
      <c r="G25" s="10"/>
      <c r="H25" s="10"/>
    </row>
    <row r="26" spans="1:8" ht="16.5" x14ac:dyDescent="0.3">
      <c r="A26" s="10"/>
      <c r="D26" s="10"/>
      <c r="E26" s="10"/>
      <c r="F26" s="10"/>
      <c r="G26" s="10"/>
      <c r="H26" s="10"/>
    </row>
    <row r="27" spans="1:8" ht="16.5" x14ac:dyDescent="0.3">
      <c r="A27" s="10"/>
      <c r="B27" s="10"/>
      <c r="D27" s="10"/>
      <c r="E27" s="10"/>
      <c r="F27" s="10"/>
      <c r="G27" s="10"/>
      <c r="H27" s="10"/>
    </row>
    <row r="28" spans="1:8" ht="16.5" x14ac:dyDescent="0.3">
      <c r="A28" s="10"/>
      <c r="D28" s="10"/>
      <c r="E28" s="10"/>
      <c r="F28" s="10"/>
      <c r="G28" s="10"/>
      <c r="H28" s="10"/>
    </row>
    <row r="29" spans="1:8" ht="16.5" x14ac:dyDescent="0.3">
      <c r="A29" s="10"/>
      <c r="B29" s="10"/>
      <c r="D29" s="10"/>
      <c r="E29" s="10"/>
      <c r="F29" s="10"/>
      <c r="G29" s="10"/>
      <c r="H29" s="10"/>
    </row>
    <row r="30" spans="1:8" ht="16.5" x14ac:dyDescent="0.3">
      <c r="A30" s="10"/>
      <c r="D30" s="10"/>
      <c r="E30" s="10"/>
      <c r="F30" s="10"/>
      <c r="G30" s="10"/>
      <c r="H30" s="10"/>
    </row>
    <row r="31" spans="1:8" ht="16.5" x14ac:dyDescent="0.3">
      <c r="A31" s="10"/>
      <c r="B31" s="10"/>
      <c r="D31" s="10"/>
      <c r="E31" s="10"/>
      <c r="F31" s="10"/>
      <c r="G31" s="10"/>
      <c r="H31" s="10"/>
    </row>
    <row r="32" spans="1:8" ht="16.5" x14ac:dyDescent="0.3">
      <c r="A32" s="10"/>
      <c r="D32" s="10"/>
      <c r="E32" s="10"/>
      <c r="F32" s="10"/>
      <c r="G32" s="10"/>
      <c r="H32" s="10"/>
    </row>
    <row r="33" spans="1:8" ht="16.5" x14ac:dyDescent="0.3">
      <c r="A33" s="10"/>
      <c r="B33" s="10"/>
      <c r="D33" s="10"/>
      <c r="E33" s="10"/>
      <c r="F33" s="10"/>
      <c r="G33" s="10"/>
      <c r="H33" s="10"/>
    </row>
    <row r="34" spans="1:8" ht="16.5" x14ac:dyDescent="0.3">
      <c r="A34" s="10"/>
      <c r="D34" s="10"/>
      <c r="E34" s="10"/>
      <c r="F34" s="10"/>
      <c r="G34" s="10"/>
      <c r="H34" s="10"/>
    </row>
    <row r="35" spans="1:8" ht="16.5" x14ac:dyDescent="0.3">
      <c r="A35" s="10"/>
      <c r="D35" s="10"/>
      <c r="E35" s="10"/>
      <c r="F35" s="10"/>
      <c r="G35" s="10"/>
      <c r="H35" s="10"/>
    </row>
    <row r="36" spans="1:8" ht="16.5" x14ac:dyDescent="0.3">
      <c r="A36" s="10"/>
      <c r="B36" s="10"/>
      <c r="D36" s="10"/>
      <c r="E36" s="10"/>
      <c r="F36" s="10"/>
      <c r="G36" s="10"/>
      <c r="H36" s="10"/>
    </row>
    <row r="37" spans="1:8" ht="16.5" x14ac:dyDescent="0.3">
      <c r="A37" s="10"/>
      <c r="D37" s="10"/>
      <c r="E37" s="10"/>
      <c r="F37" s="10"/>
      <c r="G37" s="10"/>
      <c r="H37" s="10"/>
    </row>
    <row r="38" spans="1:8" ht="16.5" x14ac:dyDescent="0.3">
      <c r="A38" s="10"/>
      <c r="B38" s="10"/>
      <c r="D38" s="10"/>
      <c r="E38" s="10"/>
      <c r="F38" s="10"/>
      <c r="G38" s="10"/>
      <c r="H38" s="10"/>
    </row>
    <row r="39" spans="1:8" ht="16.5" x14ac:dyDescent="0.3">
      <c r="A39" s="10"/>
      <c r="D39" s="10"/>
      <c r="E39" s="10"/>
      <c r="F39" s="10"/>
      <c r="G39" s="10"/>
      <c r="H39" s="10"/>
    </row>
    <row r="40" spans="1:8" ht="16.5" x14ac:dyDescent="0.3">
      <c r="A40" s="10"/>
      <c r="B40" s="10"/>
      <c r="D40" s="10"/>
      <c r="E40" s="10"/>
      <c r="F40" s="10"/>
      <c r="G40" s="10"/>
      <c r="H40" s="10"/>
    </row>
    <row r="41" spans="1:8" ht="16.5" x14ac:dyDescent="0.3">
      <c r="A41" s="10"/>
      <c r="D41" s="10"/>
      <c r="E41" s="10"/>
      <c r="F41" s="10"/>
      <c r="G41" s="10"/>
      <c r="H41" s="10"/>
    </row>
    <row r="42" spans="1:8" ht="16.5" x14ac:dyDescent="0.3">
      <c r="A42" s="10"/>
      <c r="B42" s="10"/>
      <c r="D42" s="10"/>
      <c r="E42" s="10"/>
      <c r="F42" s="10"/>
      <c r="G42" s="10"/>
      <c r="H42" s="10"/>
    </row>
    <row r="43" spans="1:8" ht="16.5" x14ac:dyDescent="0.3">
      <c r="A43" s="10"/>
      <c r="B43" s="10"/>
      <c r="D43" s="10"/>
      <c r="E43" s="10"/>
      <c r="F43" s="10"/>
      <c r="G43" s="10"/>
      <c r="H43" s="10"/>
    </row>
    <row r="44" spans="1:8" ht="16.5" x14ac:dyDescent="0.3">
      <c r="A44" s="10"/>
      <c r="D44" s="10"/>
      <c r="E44" s="10"/>
      <c r="F44" s="10"/>
      <c r="G44" s="10"/>
      <c r="H44" s="10"/>
    </row>
    <row r="45" spans="1:8" ht="16.5" x14ac:dyDescent="0.3">
      <c r="A45" s="10"/>
      <c r="D45" s="10"/>
      <c r="E45" s="10"/>
      <c r="F45" s="10"/>
      <c r="G45" s="10"/>
      <c r="H45" s="10"/>
    </row>
    <row r="46" spans="1:8" ht="16.5" x14ac:dyDescent="0.3">
      <c r="A46" s="10"/>
      <c r="D46" s="10"/>
      <c r="E46" s="10"/>
      <c r="F46" s="10"/>
      <c r="G46" s="10"/>
      <c r="H46" s="10"/>
    </row>
    <row r="47" spans="1:8" ht="16.5" x14ac:dyDescent="0.3">
      <c r="A47" s="10"/>
      <c r="D47" s="10"/>
      <c r="E47" s="10"/>
      <c r="F47" s="10"/>
      <c r="G47" s="10"/>
      <c r="H47" s="10"/>
    </row>
    <row r="48" spans="1:8" ht="16.5" x14ac:dyDescent="0.3">
      <c r="A48" s="10"/>
      <c r="D48" s="10"/>
      <c r="E48" s="10"/>
      <c r="F48" s="10"/>
      <c r="G48" s="10"/>
      <c r="H48" s="10"/>
    </row>
    <row r="49" spans="1:8" ht="16.5" x14ac:dyDescent="0.3">
      <c r="A49" s="10"/>
      <c r="D49" s="10"/>
      <c r="E49" s="10"/>
      <c r="F49" s="10"/>
      <c r="G49" s="10"/>
      <c r="H49" s="10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1"/>
      <c r="B1" s="11"/>
      <c r="C1" s="11"/>
      <c r="D1" s="11"/>
      <c r="E1" s="11"/>
      <c r="F1" s="11"/>
      <c r="G1" s="11"/>
      <c r="H1" s="11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KM-AII-10-2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2026-04-29T07:25:22Z</dcterms:modified>
</cp:coreProperties>
</file>