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3031CE7B-2EB7-4DD7-9712-0CDF3EAC1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2" r:id="rId1"/>
    <sheet name="KM-BI-10-1" sheetId="82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2" l="1"/>
  <c r="A12" i="92"/>
  <c r="A11" i="92"/>
  <c r="A10" i="92"/>
  <c r="D9" i="92"/>
  <c r="C9" i="92"/>
  <c r="B9" i="92"/>
  <c r="I5" i="92"/>
  <c r="I4" i="92"/>
  <c r="B7" i="92"/>
  <c r="C6" i="92"/>
  <c r="B6" i="92"/>
  <c r="D5" i="92"/>
  <c r="C5" i="92"/>
  <c r="B5" i="92"/>
  <c r="K8" i="92"/>
  <c r="J8" i="92"/>
  <c r="K7" i="92"/>
  <c r="J7" i="92"/>
  <c r="K6" i="92"/>
  <c r="J6" i="92"/>
  <c r="K5" i="92"/>
  <c r="J5" i="92"/>
  <c r="K4" i="92"/>
  <c r="J4" i="92"/>
  <c r="B4" i="92"/>
  <c r="D3" i="92"/>
  <c r="D7" i="92"/>
  <c r="C7" i="92"/>
  <c r="B6" i="82"/>
  <c r="B5" i="82"/>
  <c r="A5" i="82"/>
  <c r="B4" i="82"/>
  <c r="A4" i="82"/>
</calcChain>
</file>

<file path=xl/sharedStrings.xml><?xml version="1.0" encoding="utf-8"?>
<sst xmlns="http://schemas.openxmlformats.org/spreadsheetml/2006/main" count="128" uniqueCount="107">
  <si>
    <t xml:space="preserve"> </t>
  </si>
  <si>
    <t>Készítette:</t>
  </si>
  <si>
    <t>Következtetés:</t>
  </si>
  <si>
    <t>Fordulónap:</t>
  </si>
  <si>
    <t>Leltározás vezetője, név beoszt.</t>
  </si>
  <si>
    <t>Szakmai ismeretek adottak?</t>
  </si>
  <si>
    <t>Mennyiség előre ismert?</t>
  </si>
  <si>
    <t>Helyszíneket előkészítették?</t>
  </si>
  <si>
    <t>Térbeli sorrendet követtek?</t>
  </si>
  <si>
    <t>Idegen készlet elkülönül?</t>
  </si>
  <si>
    <t>KM-BI-10-1</t>
  </si>
  <si>
    <t>Megállapítás</t>
  </si>
  <si>
    <t>Megjegyzés</t>
  </si>
  <si>
    <t>Leltározás idejében volt készletmozgás?</t>
  </si>
  <si>
    <t>Szabályozottság</t>
  </si>
  <si>
    <t>Vizsgálat</t>
  </si>
  <si>
    <t>Lebonyolítás</t>
  </si>
  <si>
    <t>MUNKALAP</t>
  </si>
  <si>
    <t>Ügyfél neve:</t>
  </si>
  <si>
    <t>Eredmény:</t>
  </si>
  <si>
    <t xml:space="preserve">                                                            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</si>
  <si>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</si>
  <si>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</si>
  <si>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</si>
  <si>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</si>
  <si>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</si>
  <si>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</si>
  <si>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</si>
  <si>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</si>
  <si>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</si>
  <si>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</si>
  <si>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</si>
  <si>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</si>
  <si>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</si>
  <si>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</si>
  <si>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</si>
  <si>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</si>
  <si>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</si>
  <si>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</si>
  <si>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</si>
  <si>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 xml:space="preserve">Részvétel a fizikai leltárfelvételen </t>
  </si>
  <si>
    <t>ISA 501 4. bek (a)</t>
  </si>
  <si>
    <t xml:space="preserve">4. Ha a készletek jelentősek a pénzügyi kimutatások szempontjából, a könyvvizsgálónak elegendő és megfelelő könyvvizsgálati bizonyítékot kell szereznie a készletek létezésére és állapotára azáltal, hogy:   </t>
  </si>
  <si>
    <t xml:space="preserve">(a)           részt vesz a fizikai leltárfelvételen, hacsak nem kivitelezhetetlen, annak érdekében, hogy (hiv.: A1– A3. bekezdés):  </t>
  </si>
  <si>
    <t>(i)            értékelje a vezetés utasításait és eljárásait a gazdálkodó egység fizikai leltárfelvételi eredményeinek nyilvántartására és kontrollálására vonatkozóan (hiv.: A4. bekezdés);</t>
  </si>
  <si>
    <t>(ii)          megfigyelje a vezetés leltározási eljárásainak végrehajtását (hiv.: A5. bekezdés);</t>
  </si>
  <si>
    <t xml:space="preserve">(iii)        szemrevételezze a készleteket (hiv.: A6. bekezdés); és  </t>
  </si>
  <si>
    <t xml:space="preserve">(iv)         tesztszámolásokat hajtson végre (hiv.: A7–A8. bekezdés); továbbá  </t>
  </si>
  <si>
    <t>5.             Ha a fizikai leltárfelvételt nem a pénzügyi kimutatások fordulónapján végzik, a könyvvizsgálónak a 4. bekezdésben előírt eljárásokon felül könyvvizsgálati eljárásokat kell végrehajtania arra vonatkozó könyvvizsgálati bizonyíték szerzése érdekében, hogy a leltárfelvétel napja és a pénzügyi kimutatások fordulónapja közötti készletváltozásokat megfelelően rögzítették-e. (Hiv.: A9–A11. bekezdés.)</t>
  </si>
  <si>
    <t xml:space="preserve">6.             Ha előre nem látott körülmények miatt a könyvvizsgáló nem tud jelen lenni a fizikai leltárfelvételen, más időpontban kell leltárfelvételt készítenie vagy megfigyelnie, és könyvvizsgálati eljárásokat kell végrehajtania a közbenső ügyletekre vonatkozóan.  </t>
  </si>
  <si>
    <t>7.             Ha a fizikai leltárfelvételen való részvétel kivitelezhetetlen, a könyvvizsgálónak alternatív könyvvizsgálati eljárásokat kell végrehajtania, hogy elegendő és megfelelő könyvvizsgálati bizonyítékot szerezzen a készletek létezéséről és állapotáról. Ha ez nem lehetséges, a könyvvizsgálónak minősítenie kell a könyvvizsgálói jelentésben lévő véleményt a 705. témaszámú nemzetközi könyvvizsgálati standarddal</t>
  </si>
  <si>
    <t>3 összhangban. (Hiv.: A12–A14. bekezdés.)</t>
  </si>
  <si>
    <t>8.             Ha a harmadik fél kezelésében és kontrollja alatt lévő készletek lényegesek a pénzügyi kimutatások szempontjából, a könyvvizsgálónak elegendő és megfelelő könyvvizsgálati bizonyítékot kell szereznie a szóban forgó készletek létezéséről és állapotáról az alábbiak közül valamelyik vagy mindkettő végrehajtásával:</t>
  </si>
  <si>
    <t>(a)           visszaigazolás kérése a harmadik féltől a gazdálkodó egység megbízásából tartott készletek mennyiségéről és állapotáról (hiv.: A15. bekezdés);</t>
  </si>
  <si>
    <t>(b)          szemrevételezés vagy más, az adott körülmények között megfelelő könyvvizsgálati eljárások végrehajtása. (Hiv.: A16. bekezdés.)</t>
  </si>
  <si>
    <t>Készletek</t>
  </si>
  <si>
    <t xml:space="preserve">Követelmények </t>
  </si>
  <si>
    <t xml:space="preserve">(b)          könyvvizsgálati eljárásokat hajt végre a gazdálkodó egység végleges készletnyilvántartásaira vonatkozóan annak meghatározása céljából, hogy azok pontosan tükrözik-e a tényleges készletleltározási eredményeket.  </t>
  </si>
  <si>
    <t xml:space="preserve">
</t>
  </si>
  <si>
    <t xml:space="preserve">
</t>
  </si>
  <si>
    <t xml:space="preserve">
</t>
  </si>
  <si>
    <t>A vezetés utasításait betartották?</t>
  </si>
  <si>
    <t>A nyilvántartások ellenőrzése és a végrehajtás megfigyelése eredményes volt?</t>
  </si>
  <si>
    <t>A tesztelésre kiválasztott tételek megerősítették a leltározók számbavételét?</t>
  </si>
  <si>
    <t>A szabályzatok előírásait betartották?</t>
  </si>
  <si>
    <t>A kontrollfolyamat lényeges pontjait betartották?</t>
  </si>
  <si>
    <t>Az eljárások megbízható könyvvizsgálati bizonyítékot szolgáltattak?</t>
  </si>
  <si>
    <t>Külső szakértőre szükség volt?</t>
  </si>
  <si>
    <t>A letározás helyszínét előkészítették?</t>
  </si>
  <si>
    <t>Leltározás végrehajtó személyek száma, szerepe?</t>
  </si>
  <si>
    <t>Elavult, sérült, nem mozgó készleteket azonosították?</t>
  </si>
  <si>
    <t>Készleten nem szereplő (kiszámlázott, vagy bevételezés előtti) tételeket elkülönítették?</t>
  </si>
  <si>
    <t>Részvétel a fizikai leltár felvételezésen</t>
  </si>
  <si>
    <t>Utolsó frissítés kelt/tartalom?</t>
  </si>
  <si>
    <t>Van szabályzat ?</t>
  </si>
  <si>
    <t>Készült ütemterv ?</t>
  </si>
  <si>
    <t>Időpont?</t>
  </si>
  <si>
    <t>Helyszín?</t>
  </si>
  <si>
    <t>Leltározás tárgya?</t>
  </si>
  <si>
    <t>Leltározás célja?</t>
  </si>
  <si>
    <t>Felelősök kiejlölése és annak tudomásul vétele megtörtént?</t>
  </si>
  <si>
    <t>IGEN</t>
  </si>
  <si>
    <t>NEM</t>
  </si>
  <si>
    <t>NÉ</t>
  </si>
  <si>
    <t>Szükségesek további könyvvizsgálati eljárások a készletek létezésére vonatkozóan?</t>
  </si>
  <si>
    <t>A tesztszámítások alátámasztása végrehajtható volt?</t>
  </si>
  <si>
    <t>Tesztszámítások</t>
  </si>
  <si>
    <t>A leltározás nyitó készletlistája rendelkezésre állt?</t>
  </si>
  <si>
    <t>A leltározás végrehajtása és ellenőrzése alapján meggyőző a készletek létezése?</t>
  </si>
  <si>
    <t>Leltárfelvételezésnél használt azonosító, számláló eszközök alkalmasak?</t>
  </si>
  <si>
    <t>Nem fordulónapon végzett leltározás</t>
  </si>
  <si>
    <t>A felvétel napja és a fordulónap közötti készletváltozásokat megfelelően rögzítették?</t>
  </si>
  <si>
    <t>Könyvvizsgáló részvételnek hiánya esetén.</t>
  </si>
  <si>
    <t>A közbenső ügyletekre végzett eljárások értékelése.</t>
  </si>
  <si>
    <t>Más időpontban végzett  leltárfelvételezés megfigyelésének értékelése.</t>
  </si>
  <si>
    <t>Az alternatív eljárások leírása, melyek elégséges bizonyítékot szolgáltattak arra, hogy  nem indokolt minősített jelentést készíteni.</t>
  </si>
  <si>
    <t>A mennyiben nem eléségesek, akkor minősített jelentést kell készíteni!</t>
  </si>
  <si>
    <t>Harmadik fél által kezelt készlet esetén.</t>
  </si>
  <si>
    <t>A harmadik fél által végzett leltározás megfelelő bizonyítékot szolgáltat?</t>
  </si>
  <si>
    <t>Visszaigazolások rendelkezésre állnak?</t>
  </si>
  <si>
    <t>Szemrevételezés vagy más, megfelelő könyvvizsgálati eljárások végrehajtásának értékelése.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</si>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</sst>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4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1"/>
      <name val="Arial"/>
      <family val="2"/>
      <charset val="238"/>
    </font>
    <font>
      <u/>
      <sz val="11"/>
      <color theme="10"/>
      <name val="Arial"/>
      <family val="2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5">
    <xf numFmtId="164" fontId="0" fillId="0" borderId="0">
      <alignment vertical="top" wrapText="1"/>
    </xf>
    <xf numFmtId="0" fontId="9" fillId="0" borderId="0" applyNumberFormat="0" applyFill="0" applyBorder="0" applyAlignment="0" applyProtection="0"/>
    <xf numFmtId="0" fontId="4" fillId="0" borderId="0"/>
    <xf numFmtId="0" fontId="16" fillId="0" borderId="0"/>
    <xf numFmtId="164" fontId="4" fillId="0" borderId="0">
      <alignment horizontal="left" vertical="top" wrapText="1"/>
    </xf>
  </cellStyleXfs>
  <cellXfs count="105">
    <xf numFmtId="164" fontId="0" fillId="0" borderId="0" xfId="0">
      <alignment vertical="top" wrapText="1"/>
    </xf>
    <xf numFmtId="164" fontId="1" fillId="2" borderId="1" xfId="0" applyFont="1" applyFill="1" applyBorder="1">
      <alignment vertical="top" wrapText="1"/>
    </xf>
    <xf numFmtId="164" fontId="1" fillId="2" borderId="0" xfId="0" applyFont="1" applyFill="1" applyBorder="1">
      <alignment vertical="top" wrapText="1"/>
    </xf>
    <xf numFmtId="164" fontId="4" fillId="3" borderId="0" xfId="0" applyFont="1" applyFill="1">
      <alignment vertical="top" wrapText="1"/>
    </xf>
    <xf numFmtId="164" fontId="6" fillId="3" borderId="0" xfId="0" applyFont="1" applyFill="1">
      <alignment vertical="top" wrapText="1"/>
    </xf>
    <xf numFmtId="164" fontId="4" fillId="3" borderId="0" xfId="0" applyFont="1" applyFill="1" applyAlignment="1">
      <alignment vertical="center" wrapText="1"/>
    </xf>
    <xf numFmtId="164" fontId="2" fillId="2" borderId="0" xfId="0" applyFont="1" applyFill="1" applyAlignment="1">
      <alignment vertical="center"/>
    </xf>
    <xf numFmtId="164" fontId="3" fillId="2" borderId="0" xfId="0" applyFont="1" applyFill="1">
      <alignment vertical="top" wrapText="1"/>
    </xf>
    <xf numFmtId="164" fontId="4" fillId="2" borderId="0" xfId="0" applyFont="1" applyFill="1">
      <alignment vertical="top" wrapText="1"/>
    </xf>
    <xf numFmtId="164" fontId="1" fillId="2" borderId="0" xfId="0" applyFont="1" applyFill="1">
      <alignment vertical="top" wrapText="1"/>
    </xf>
    <xf numFmtId="164" fontId="5" fillId="2" borderId="0" xfId="0" applyFont="1" applyFill="1">
      <alignment vertical="top" wrapText="1"/>
    </xf>
    <xf numFmtId="164" fontId="1" fillId="2" borderId="0" xfId="0" applyFont="1" applyFill="1" applyAlignment="1">
      <alignment vertical="center" wrapText="1"/>
    </xf>
    <xf numFmtId="164" fontId="1" fillId="2" borderId="2" xfId="0" applyFont="1" applyFill="1" applyBorder="1">
      <alignment vertical="top" wrapText="1"/>
    </xf>
    <xf numFmtId="164" fontId="1" fillId="2" borderId="0" xfId="0" applyFont="1" applyFill="1" applyBorder="1">
      <alignment vertical="top" wrapText="1"/>
    </xf>
    <xf numFmtId="164" fontId="1" fillId="2" borderId="0" xfId="0" applyFont="1" applyFill="1" applyBorder="1" applyAlignment="1">
      <alignment horizontal="left"/>
    </xf>
    <xf numFmtId="164" fontId="5" fillId="2" borderId="0" xfId="0" applyFont="1" applyFill="1" applyAlignment="1">
      <alignment vertical="center" wrapText="1"/>
    </xf>
    <xf numFmtId="164" fontId="5" fillId="2" borderId="0" xfId="0" applyFont="1" applyFill="1" applyBorder="1" applyAlignment="1">
      <alignment vertical="center"/>
    </xf>
    <xf numFmtId="164" fontId="2" fillId="2" borderId="0" xfId="0" applyFont="1" applyFill="1" applyAlignment="1">
      <alignment horizontal="left"/>
    </xf>
    <xf numFmtId="164" fontId="5" fillId="2" borderId="4" xfId="0" applyFont="1" applyFill="1" applyBorder="1" applyAlignment="1">
      <alignment vertical="center" wrapText="1"/>
    </xf>
    <xf numFmtId="164" fontId="2" fillId="3" borderId="0" xfId="0" applyFont="1" applyFill="1">
      <alignment vertical="top" wrapText="1"/>
    </xf>
    <xf numFmtId="164" fontId="5" fillId="2" borderId="5" xfId="0" applyFont="1" applyFill="1" applyBorder="1" applyAlignment="1">
      <alignment horizontal="left" vertical="center" wrapText="1"/>
    </xf>
    <xf numFmtId="164" fontId="1" fillId="2" borderId="4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64" fontId="1" fillId="2" borderId="1" xfId="0" applyFont="1" applyFill="1" applyBorder="1" applyAlignment="1">
      <alignment horizontal="left"/>
    </xf>
    <xf numFmtId="164" fontId="4" fillId="3" borderId="0" xfId="0" applyFont="1" applyFill="1">
      <alignment vertical="top" wrapText="1"/>
    </xf>
    <xf numFmtId="164" fontId="1" fillId="2" borderId="5" xfId="0" applyFont="1" applyFill="1" applyBorder="1" applyAlignment="1">
      <alignment horizontal="center" vertical="center" wrapText="1"/>
    </xf>
    <xf numFmtId="164" fontId="7" fillId="4" borderId="0" xfId="0" applyFont="1" applyFill="1" applyBorder="1" applyAlignment="1" applyProtection="1">
      <alignment horizontal="center"/>
      <protection locked="0" hidden="1"/>
    </xf>
    <xf numFmtId="164" fontId="1" fillId="2" borderId="3" xfId="0" applyFont="1" applyFill="1" applyBorder="1" applyAlignment="1"/>
    <xf numFmtId="164" fontId="1" fillId="2" borderId="3" xfId="0" applyFont="1" applyFill="1" applyBorder="1">
      <alignment vertical="top" wrapText="1"/>
    </xf>
    <xf numFmtId="164" fontId="5" fillId="5" borderId="0" xfId="0" applyFont="1" applyFill="1" applyAlignment="1">
      <alignment vertical="center" wrapText="1"/>
    </xf>
    <xf numFmtId="164" fontId="5" fillId="2" borderId="0" xfId="0" applyFont="1" applyFill="1" applyAlignment="1">
      <alignment wrapText="1"/>
    </xf>
    <xf numFmtId="164" fontId="5" fillId="3" borderId="0" xfId="0" applyFont="1" applyFill="1" applyBorder="1" applyAlignment="1">
      <alignment vertical="center" wrapText="1"/>
    </xf>
    <xf numFmtId="164" fontId="8" fillId="0" borderId="0" xfId="0" applyFont="1">
      <alignment vertical="top" wrapText="1"/>
    </xf>
    <xf numFmtId="164" fontId="11" fillId="0" borderId="0" xfId="0" applyFont="1">
      <alignment vertical="top" wrapText="1"/>
    </xf>
    <xf numFmtId="164" fontId="8" fillId="0" borderId="0" xfId="0" quotePrefix="1" applyFont="1">
      <alignment vertical="top" wrapText="1"/>
    </xf>
    <xf numFmtId="14" fontId="8" fillId="0" borderId="0" xfId="0" applyNumberFormat="1" applyFont="1">
      <alignment vertical="top" wrapText="1"/>
    </xf>
    <xf numFmtId="164" fontId="1" fillId="0" borderId="0" xfId="0" applyFont="1" applyFill="1">
      <alignment vertical="top" wrapText="1"/>
    </xf>
    <xf numFmtId="164" fontId="1" fillId="0" borderId="0" xfId="0" applyFont="1" applyFill="1" applyAlignment="1">
      <alignment horizontal="left" vertical="center"/>
    </xf>
    <xf numFmtId="164" fontId="12" fillId="3" borderId="0" xfId="0" applyFont="1" applyFill="1">
      <alignment vertical="top" wrapText="1"/>
    </xf>
    <xf numFmtId="164" fontId="10" fillId="3" borderId="0" xfId="0" applyFont="1" applyFill="1">
      <alignment vertical="top" wrapText="1"/>
    </xf>
    <xf numFmtId="164" fontId="13" fillId="3" borderId="0" xfId="0" applyFont="1" applyFill="1">
      <alignment vertical="top" wrapText="1"/>
    </xf>
    <xf numFmtId="0" fontId="9" fillId="2" borderId="0" xfId="1" applyFill="1"/>
    <xf numFmtId="164" fontId="4" fillId="3" borderId="0" xfId="0" applyFont="1" applyFill="1" applyAlignment="1">
      <alignment wrapText="1"/>
    </xf>
    <xf numFmtId="164" fontId="2" fillId="3" borderId="0" xfId="0" applyFont="1" applyFill="1" applyAlignment="1">
      <alignment vertical="center"/>
    </xf>
    <xf numFmtId="164" fontId="1" fillId="0" borderId="5" xfId="0" applyFont="1" applyFill="1" applyBorder="1" applyAlignment="1">
      <alignment horizontal="left" vertical="center" wrapText="1"/>
    </xf>
    <xf numFmtId="164" fontId="1" fillId="0" borderId="4" xfId="0" applyFont="1" applyFill="1" applyBorder="1" applyAlignment="1">
      <alignment horizontal="center" vertical="center" wrapText="1"/>
    </xf>
    <xf numFmtId="164" fontId="1" fillId="0" borderId="4" xfId="0" applyFont="1" applyFill="1" applyBorder="1" applyAlignment="1">
      <alignment horizontal="center" vertical="center"/>
    </xf>
    <xf numFmtId="164" fontId="1" fillId="0" borderId="4" xfId="0" applyFont="1" applyFill="1" applyBorder="1" applyAlignment="1">
      <alignment vertical="center" wrapText="1"/>
    </xf>
    <xf numFmtId="164" fontId="5" fillId="7" borderId="4" xfId="0" applyFont="1" applyFill="1" applyBorder="1" applyAlignment="1">
      <alignment horizontal="center" vertical="center"/>
    </xf>
    <xf numFmtId="164" fontId="1" fillId="3" borderId="4" xfId="0" applyFont="1" applyFill="1" applyBorder="1" applyAlignment="1">
      <alignment horizontal="left" vertical="top" wrapText="1"/>
    </xf>
    <xf numFmtId="164" fontId="5" fillId="0" borderId="4" xfId="0" applyFont="1" applyFill="1" applyBorder="1" applyAlignment="1">
      <alignment horizontal="left" vertical="top" wrapText="1"/>
    </xf>
    <xf numFmtId="164" fontId="5" fillId="3" borderId="4" xfId="0" applyFont="1" applyFill="1" applyBorder="1" applyAlignment="1">
      <alignment horizontal="left" vertical="top" wrapText="1"/>
    </xf>
    <xf numFmtId="164" fontId="15" fillId="0" borderId="4" xfId="0" applyFont="1" applyFill="1" applyBorder="1" applyAlignment="1">
      <alignment horizontal="left" vertical="top" wrapText="1"/>
    </xf>
    <xf numFmtId="0" fontId="18" fillId="5" borderId="0" xfId="2" applyFont="1" applyFill="1"/>
    <xf numFmtId="164" fontId="18" fillId="5" borderId="0" xfId="2" applyNumberFormat="1" applyFont="1" applyFill="1"/>
    <xf numFmtId="0" fontId="4" fillId="5" borderId="0" xfId="2" applyFill="1"/>
    <xf numFmtId="164" fontId="14" fillId="0" borderId="0" xfId="4" applyFont="1" applyAlignment="1"/>
    <xf numFmtId="164" fontId="14" fillId="6" borderId="0" xfId="4" applyFont="1" applyFill="1" applyAlignment="1">
      <alignment horizontal="center" vertical="top" wrapText="1"/>
    </xf>
    <xf numFmtId="164" fontId="17" fillId="0" borderId="0" xfId="4" applyFont="1" applyAlignment="1"/>
    <xf numFmtId="164" fontId="4" fillId="0" borderId="0" xfId="4">
      <alignment horizontal="left" vertical="top" wrapText="1"/>
    </xf>
    <xf numFmtId="164" fontId="18" fillId="5" borderId="0" xfId="4" applyFont="1" applyFill="1" applyAlignment="1"/>
    <xf numFmtId="164" fontId="14" fillId="6" borderId="0" xfId="4" applyFont="1" applyFill="1" applyAlignment="1">
      <alignment horizontal="right"/>
    </xf>
    <xf numFmtId="164" fontId="19" fillId="6" borderId="0" xfId="4" applyFont="1" applyFill="1" applyAlignment="1">
      <alignment horizontal="center"/>
    </xf>
    <xf numFmtId="14" fontId="19" fillId="0" borderId="0" xfId="4" applyNumberFormat="1" applyFont="1" applyAlignment="1">
      <alignment horizontal="center" vertical="top" wrapText="1"/>
    </xf>
    <xf numFmtId="164" fontId="2" fillId="5" borderId="0" xfId="4" applyFont="1" applyFill="1" applyAlignment="1"/>
    <xf numFmtId="164" fontId="19" fillId="5" borderId="0" xfId="4" applyFont="1" applyFill="1" applyAlignment="1"/>
    <xf numFmtId="164" fontId="2" fillId="6" borderId="6" xfId="4" applyFont="1" applyFill="1" applyBorder="1" applyAlignment="1">
      <alignment horizontal="left" vertical="top"/>
    </xf>
    <xf numFmtId="165" fontId="2" fillId="0" borderId="6" xfId="4" applyNumberFormat="1" applyFont="1" applyBorder="1">
      <alignment horizontal="left" vertical="top" wrapText="1"/>
    </xf>
    <xf numFmtId="164" fontId="2" fillId="6" borderId="6" xfId="4" applyFont="1" applyFill="1" applyBorder="1" applyAlignment="1">
      <alignment horizontal="center" vertical="top"/>
    </xf>
    <xf numFmtId="164" fontId="18" fillId="0" borderId="0" xfId="4" applyFont="1" applyAlignment="1"/>
    <xf numFmtId="164" fontId="4" fillId="5" borderId="4" xfId="4" applyFill="1" applyBorder="1" applyAlignment="1" applyProtection="1">
      <alignment horizontal="center"/>
      <protection locked="0" hidden="1"/>
    </xf>
    <xf numFmtId="164" fontId="18" fillId="5" borderId="0" xfId="4" applyFont="1" applyFill="1" applyAlignment="1">
      <alignment horizontal="left"/>
    </xf>
    <xf numFmtId="164" fontId="18" fillId="5" borderId="6" xfId="4" applyFont="1" applyFill="1" applyBorder="1" applyAlignment="1">
      <alignment horizontal="center"/>
    </xf>
    <xf numFmtId="165" fontId="19" fillId="0" borderId="6" xfId="4" applyNumberFormat="1" applyFont="1" applyBorder="1" applyAlignment="1">
      <alignment horizontal="right"/>
    </xf>
    <xf numFmtId="164" fontId="19" fillId="0" borderId="0" xfId="4" applyFont="1" applyAlignment="1">
      <alignment horizontal="left"/>
    </xf>
    <xf numFmtId="164" fontId="19" fillId="0" borderId="0" xfId="4" applyFont="1" applyAlignment="1"/>
    <xf numFmtId="164" fontId="2" fillId="0" borderId="6" xfId="4" applyFont="1" applyBorder="1" applyAlignment="1">
      <alignment horizontal="left" vertical="top"/>
    </xf>
    <xf numFmtId="165" fontId="19" fillId="0" borderId="0" xfId="4" applyNumberFormat="1" applyFont="1" applyAlignment="1">
      <alignment horizontal="center"/>
    </xf>
    <xf numFmtId="164" fontId="2" fillId="6" borderId="0" xfId="4" applyFont="1" applyFill="1" applyAlignment="1">
      <alignment horizontal="left"/>
    </xf>
    <xf numFmtId="164" fontId="2" fillId="0" borderId="0" xfId="4" applyFont="1" applyAlignment="1">
      <alignment horizontal="left"/>
    </xf>
    <xf numFmtId="165" fontId="19" fillId="0" borderId="0" xfId="4" applyNumberFormat="1" applyFont="1" applyAlignment="1">
      <alignment horizontal="center" wrapText="1"/>
    </xf>
    <xf numFmtId="164" fontId="2" fillId="6" borderId="0" xfId="4" applyFont="1" applyFill="1" applyAlignment="1">
      <alignment horizontal="left" vertical="center"/>
    </xf>
    <xf numFmtId="164" fontId="19" fillId="6" borderId="0" xfId="4" applyFont="1" applyFill="1" applyAlignment="1">
      <alignment vertical="top"/>
    </xf>
    <xf numFmtId="164" fontId="21" fillId="0" borderId="0" xfId="4" applyFont="1" applyAlignment="1">
      <alignment vertical="top" wrapText="1"/>
    </xf>
    <xf numFmtId="164" fontId="2" fillId="0" borderId="0" xfId="4" applyFont="1" applyAlignment="1"/>
    <xf numFmtId="164" fontId="4" fillId="6" borderId="0" xfId="4" applyFill="1" applyAlignment="1">
      <alignment wrapText="1"/>
    </xf>
    <xf numFmtId="164" fontId="19" fillId="6" borderId="6" xfId="4" applyFont="1" applyFill="1" applyBorder="1" applyAlignment="1">
      <alignment horizontal="center" vertical="top" wrapText="1"/>
    </xf>
    <xf numFmtId="164" fontId="22" fillId="0" borderId="0" xfId="4" applyFont="1" applyAlignment="1">
      <alignment horizontal="justify" vertical="top"/>
    </xf>
    <xf numFmtId="164" fontId="22" fillId="5" borderId="0" xfId="4" applyFont="1" applyFill="1" applyAlignment="1">
      <alignment horizontal="justify" vertical="top" wrapText="1"/>
    </xf>
    <xf numFmtId="164" fontId="19" fillId="7" borderId="6" xfId="4" applyFont="1" applyFill="1" applyBorder="1" applyAlignment="1">
      <alignment horizontal="center" vertical="center"/>
    </xf>
    <xf numFmtId="164" fontId="2" fillId="0" borderId="0" xfId="4" applyFont="1" applyAlignment="1">
      <alignment horizontal="left" vertical="center"/>
    </xf>
    <xf numFmtId="164" fontId="4" fillId="6" borderId="0" xfId="4" applyFill="1" applyAlignment="1">
      <alignment vertical="center" wrapText="1"/>
    </xf>
    <xf numFmtId="165" fontId="23" fillId="0" borderId="0" xfId="4" applyNumberFormat="1" applyFont="1" applyAlignment="1">
      <alignment horizontal="left" vertical="top"/>
    </xf>
    <xf numFmtId="164" fontId="4" fillId="6" borderId="0" xfId="4" applyFill="1" applyAlignment="1">
      <alignment vertical="center"/>
    </xf>
    <xf numFmtId="164" fontId="18" fillId="6" borderId="6" xfId="4" applyFont="1" applyFill="1" applyBorder="1" applyAlignment="1">
      <alignment vertical="top" wrapText="1"/>
    </xf>
    <xf numFmtId="164" fontId="18" fillId="6" borderId="6" xfId="4" applyFont="1" applyFill="1" applyBorder="1">
      <alignment horizontal="left" vertical="top" wrapText="1"/>
    </xf>
    <xf numFmtId="164" fontId="4" fillId="5" borderId="0" xfId="4" applyFill="1" applyAlignment="1"/>
    <xf numFmtId="164" fontId="18" fillId="5" borderId="0" xfId="4" applyFont="1" applyFill="1" applyAlignment="1">
      <alignment vertical="top" wrapText="1"/>
    </xf>
    <xf numFmtId="164" fontId="18" fillId="5" borderId="9" xfId="4" applyFont="1" applyFill="1" applyBorder="1" applyAlignment="1">
      <alignment horizontal="center"/>
    </xf>
    <xf numFmtId="14" fontId="2" fillId="5" borderId="6" xfId="4" applyNumberFormat="1" applyFont="1" applyFill="1" applyBorder="1" applyAlignment="1">
      <alignment horizontal="left"/>
    </xf>
    <xf numFmtId="14" fontId="20" fillId="5" borderId="6" xfId="4" applyNumberFormat="1" applyFont="1" applyFill="1" applyBorder="1" applyAlignment="1">
      <alignment horizontal="left"/>
    </xf>
    <xf numFmtId="165" fontId="19" fillId="0" borderId="7" xfId="4" applyNumberFormat="1" applyFont="1" applyBorder="1" applyAlignment="1">
      <alignment horizontal="center"/>
    </xf>
    <xf numFmtId="165" fontId="19" fillId="0" borderId="8" xfId="4" applyNumberFormat="1" applyFont="1" applyBorder="1" applyAlignment="1">
      <alignment horizontal="center"/>
    </xf>
    <xf numFmtId="164" fontId="4" fillId="3" borderId="0" xfId="0" applyFont="1" applyFill="1" applyAlignment="1">
      <alignment horizontal="justify" vertical="center" wrapText="1"/>
    </xf>
    <xf numFmtId="164" fontId="19" fillId="0" borderId="6" xfId="4" applyFont="1" applyBorder="1" applyAlignment="1">
      <alignment horizontal="right"/>
    </xf>
  </cellXfs>
  <cellStyles count="5">
    <cellStyle name="Hivatkozás" xfId="1" builtinId="8"/>
    <cellStyle name="Normál" xfId="0" builtinId="0" customBuiltin="1"/>
    <cellStyle name="Normál 2" xfId="2" xr:uid="{76D1B087-1FF5-4AA6-B260-A7DD909656A6}"/>
    <cellStyle name="Normál 3" xfId="3" xr:uid="{E176A07E-21DA-4704-B408-B6B531AEC500}"/>
    <cellStyle name="Normál 4" xfId="4" xr:uid="{4B4FC6D6-9C6B-4E7D-B68F-2DF7C89CC7B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7817-3895-427A-AB19-53E9024BD4C2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0" customWidth="1"/>
    <col min="2" max="2" width="80" style="97" customWidth="1"/>
    <col min="3" max="6" width="15.42578125" style="60" customWidth="1"/>
    <col min="7" max="7" width="13" style="60" customWidth="1"/>
    <col min="8" max="8" width="10.28515625" style="60" customWidth="1"/>
    <col min="9" max="9" width="13.140625" style="60" bestFit="1" customWidth="1"/>
    <col min="10" max="13" width="10.28515625" style="60" customWidth="1"/>
    <col min="14" max="29" width="9.140625" style="53" customWidth="1"/>
    <col min="30" max="16384" width="9.140625" style="53"/>
  </cols>
  <sheetData>
    <row r="1" spans="1:15" ht="18.75" x14ac:dyDescent="0.3">
      <c r="A1" s="56" t="s">
        <v>106</v>
      </c>
      <c r="B1" s="57" t="s">
        <v>17</v>
      </c>
      <c r="C1" s="58"/>
      <c r="D1" s="58"/>
      <c r="E1" s="58"/>
      <c r="F1" s="59"/>
      <c r="M1" s="60" t="s">
        <v>81</v>
      </c>
      <c r="N1" s="54" t="s">
        <v>82</v>
      </c>
      <c r="O1" s="54" t="s">
        <v>83</v>
      </c>
    </row>
    <row r="2" spans="1:15" ht="18.75" x14ac:dyDescent="0.3">
      <c r="A2" s="58"/>
      <c r="B2" s="61"/>
      <c r="C2" s="58"/>
      <c r="D2" s="58"/>
      <c r="E2" s="58"/>
      <c r="F2" s="58"/>
    </row>
    <row r="3" spans="1:15" ht="18.75" x14ac:dyDescent="0.3">
      <c r="A3" s="56" t="s">
        <v>104</v>
      </c>
      <c r="B3" s="58"/>
      <c r="C3" s="62" t="s">
        <v>3</v>
      </c>
      <c r="D3" s="63" t="str">
        <f>IF(Alapa!F12=0,"",Alapa!F12)</f>
        <v/>
      </c>
      <c r="E3" s="58"/>
      <c r="F3" s="58"/>
      <c r="H3" s="64" t="s">
        <v>1</v>
      </c>
      <c r="I3" s="65" t="s">
        <v>25</v>
      </c>
    </row>
    <row r="4" spans="1:15" ht="16.5" customHeight="1" x14ac:dyDescent="0.3">
      <c r="A4" s="66" t="s">
        <v>18</v>
      </c>
      <c r="B4" s="67">
        <f>Alapa!C17</f>
        <v>0</v>
      </c>
      <c r="C4" s="68" t="s">
        <v>26</v>
      </c>
      <c r="D4" s="68" t="s">
        <v>27</v>
      </c>
      <c r="E4" s="69"/>
      <c r="F4" s="69"/>
      <c r="H4" s="70">
        <v>1</v>
      </c>
      <c r="I4" s="71" t="str">
        <f>IF(Alapa!F2=0,"",Alapa!F2)</f>
        <v/>
      </c>
      <c r="J4" s="72" t="str">
        <f>IF(Alapa!G2="","",Alapa!G2)</f>
        <v/>
      </c>
      <c r="K4" s="71" t="str">
        <f>IF(Alapa!H2="","",Alapa!H2)</f>
        <v/>
      </c>
    </row>
    <row r="5" spans="1:15" ht="16.5" customHeight="1" x14ac:dyDescent="0.3">
      <c r="A5" s="66" t="s">
        <v>28</v>
      </c>
      <c r="B5" s="99">
        <f>Alapa!C15</f>
        <v>0</v>
      </c>
      <c r="C5" s="104">
        <f>Alapa!P95</f>
        <v>0</v>
      </c>
      <c r="D5" s="104">
        <f>Alapa!Q95</f>
        <v>0</v>
      </c>
      <c r="E5" s="74" t="s">
        <v>29</v>
      </c>
      <c r="F5" s="69"/>
      <c r="I5" s="71" t="str">
        <f>IF(Alapa!F3=0,"",Alapa!F3)</f>
        <v/>
      </c>
      <c r="J5" s="72" t="str">
        <f>IF(Alapa!G3="","",Alapa!G3)</f>
        <v/>
      </c>
      <c r="K5" s="71" t="str">
        <f>IF(Alapa!H3="","",Alapa!H3)</f>
        <v/>
      </c>
    </row>
    <row r="6" spans="1:15" ht="16.5" customHeight="1" x14ac:dyDescent="0.3">
      <c r="A6" s="66" t="s">
        <v>1</v>
      </c>
      <c r="B6" s="67" t="str">
        <f>IFERROR(VLOOKUP(H4,Alapa!$G$2:$H$22,2),"")</f>
        <v/>
      </c>
      <c r="C6" s="101">
        <f>Alapa!R95</f>
        <v>0</v>
      </c>
      <c r="D6" s="102"/>
      <c r="E6" s="75" t="s">
        <v>30</v>
      </c>
      <c r="F6" s="69"/>
      <c r="H6" s="65" t="s">
        <v>31</v>
      </c>
      <c r="I6" s="71"/>
      <c r="J6" s="72" t="str">
        <f>IF(Alapa!G4="","",Alapa!G4)</f>
        <v/>
      </c>
      <c r="K6" s="71" t="str">
        <f>IF(Alapa!H4="","",Alapa!H4)</f>
        <v/>
      </c>
    </row>
    <row r="7" spans="1:15" ht="16.5" customHeight="1" x14ac:dyDescent="0.3">
      <c r="A7" s="76" t="s">
        <v>31</v>
      </c>
      <c r="B7" s="67" t="str">
        <f>IFERROR(VLOOKUP(H7,Alapa!$G$2:$H$22,2),"")</f>
        <v/>
      </c>
      <c r="C7" s="104">
        <f>C5*C6%</f>
        <v>0</v>
      </c>
      <c r="D7" s="104">
        <f>D5*C6%</f>
        <v>0</v>
      </c>
      <c r="E7" s="74" t="s">
        <v>32</v>
      </c>
      <c r="F7" s="69"/>
      <c r="H7" s="70">
        <v>1</v>
      </c>
      <c r="I7" s="71"/>
      <c r="J7" s="72" t="str">
        <f>IF(Alapa!G5="","",Alapa!G5)</f>
        <v/>
      </c>
      <c r="K7" s="71" t="str">
        <f>IF(Alapa!H5="","",Alapa!H5)</f>
        <v/>
      </c>
    </row>
    <row r="8" spans="1:15" ht="16.5" customHeight="1" x14ac:dyDescent="0.3">
      <c r="A8" s="66" t="s">
        <v>33</v>
      </c>
      <c r="B8" s="100"/>
      <c r="C8" s="73" t="s">
        <v>83</v>
      </c>
      <c r="D8" s="73" t="s">
        <v>83</v>
      </c>
      <c r="E8" s="74" t="s">
        <v>34</v>
      </c>
      <c r="F8" s="69"/>
      <c r="I8" s="71"/>
      <c r="J8" s="72" t="str">
        <f>IF(Alapa!G6="","",Alapa!G6)</f>
        <v/>
      </c>
      <c r="K8" s="71" t="str">
        <f>IF(Alapa!H6="","",Alapa!H6)</f>
        <v/>
      </c>
    </row>
    <row r="9" spans="1:15" ht="16.5" customHeight="1" x14ac:dyDescent="0.3">
      <c r="A9" s="66" t="s">
        <v>35</v>
      </c>
      <c r="B9" s="67" t="str">
        <f>IF(Alapa!N2=0,"",Alapa!N2)</f>
        <v/>
      </c>
      <c r="C9" s="104">
        <f>Alapa!S95</f>
        <v>0</v>
      </c>
      <c r="D9" s="104">
        <f>Alapa!T95</f>
        <v>0</v>
      </c>
      <c r="E9" s="74" t="s">
        <v>36</v>
      </c>
      <c r="F9" s="69"/>
      <c r="I9" s="71"/>
      <c r="J9" s="98"/>
      <c r="K9" s="71"/>
    </row>
    <row r="10" spans="1:15" x14ac:dyDescent="0.3">
      <c r="A10" s="77">
        <f>Alapa!D95</f>
        <v>0</v>
      </c>
      <c r="B10" s="78" t="s">
        <v>37</v>
      </c>
      <c r="C10" s="69"/>
      <c r="D10" s="69"/>
      <c r="E10" s="69"/>
      <c r="F10" s="69"/>
      <c r="I10" s="71"/>
      <c r="J10" s="71"/>
      <c r="K10" s="71"/>
    </row>
    <row r="11" spans="1:15" x14ac:dyDescent="0.3">
      <c r="A11" s="77">
        <f>Alapa!E95</f>
        <v>0</v>
      </c>
      <c r="B11" s="78" t="s">
        <v>101</v>
      </c>
      <c r="C11" s="69"/>
      <c r="D11" s="69"/>
      <c r="E11" s="79"/>
      <c r="F11" s="69"/>
      <c r="I11" s="71"/>
      <c r="J11" s="71"/>
      <c r="K11" s="71"/>
    </row>
    <row r="12" spans="1:15" x14ac:dyDescent="0.3">
      <c r="A12" s="80">
        <f>Alapa!F95</f>
        <v>0</v>
      </c>
      <c r="B12" s="81" t="s">
        <v>38</v>
      </c>
      <c r="C12" s="69"/>
      <c r="D12" s="69"/>
      <c r="E12" s="79"/>
      <c r="F12" s="69"/>
      <c r="I12" s="71"/>
      <c r="J12" s="71"/>
      <c r="K12" s="71"/>
    </row>
    <row r="13" spans="1:15" ht="16.5" customHeight="1" x14ac:dyDescent="0.3">
      <c r="A13" s="82" t="s">
        <v>22</v>
      </c>
      <c r="B13" s="83" t="s">
        <v>39</v>
      </c>
      <c r="C13" s="69"/>
      <c r="D13" s="69"/>
      <c r="E13" s="74"/>
      <c r="F13" s="69"/>
      <c r="I13" s="71"/>
      <c r="J13" s="71"/>
      <c r="K13" s="71"/>
    </row>
    <row r="14" spans="1:15" ht="16.5" customHeight="1" x14ac:dyDescent="0.3">
      <c r="A14" s="82" t="s">
        <v>23</v>
      </c>
      <c r="B14" s="83" t="s">
        <v>39</v>
      </c>
      <c r="C14" s="69"/>
      <c r="D14" s="69"/>
      <c r="E14" s="74"/>
      <c r="F14" s="69"/>
    </row>
    <row r="15" spans="1:15" ht="16.5" customHeight="1" x14ac:dyDescent="0.3">
      <c r="A15" s="82" t="s">
        <v>24</v>
      </c>
      <c r="B15" s="83" t="s">
        <v>39</v>
      </c>
      <c r="C15" s="69"/>
      <c r="D15" s="69"/>
      <c r="E15" s="69"/>
      <c r="F15" s="69"/>
    </row>
    <row r="16" spans="1:15" ht="16.5" customHeight="1" x14ac:dyDescent="0.3">
      <c r="A16" s="84" t="s">
        <v>19</v>
      </c>
      <c r="B16" s="85"/>
      <c r="C16" s="69"/>
      <c r="D16" s="69"/>
      <c r="E16" s="69"/>
      <c r="F16" s="69"/>
      <c r="G16" s="86" t="s">
        <v>105</v>
      </c>
    </row>
    <row r="17" spans="1:7" ht="33" x14ac:dyDescent="0.3">
      <c r="A17" s="87"/>
      <c r="B17" s="88" t="s">
        <v>102</v>
      </c>
      <c r="C17" s="69"/>
      <c r="D17" s="69"/>
      <c r="E17" s="69"/>
      <c r="F17" s="69"/>
      <c r="G17" s="89" t="s">
        <v>81</v>
      </c>
    </row>
    <row r="18" spans="1:7" ht="16.5" customHeight="1" x14ac:dyDescent="0.3">
      <c r="A18" s="90" t="s">
        <v>2</v>
      </c>
      <c r="B18" s="91"/>
      <c r="C18" s="69"/>
      <c r="D18" s="69"/>
      <c r="E18" s="69"/>
      <c r="F18" s="69"/>
    </row>
    <row r="19" spans="1:7" x14ac:dyDescent="0.3">
      <c r="A19" s="87"/>
      <c r="B19" s="88" t="s">
        <v>103</v>
      </c>
      <c r="C19" s="69"/>
      <c r="D19" s="69"/>
      <c r="E19" s="69"/>
      <c r="F19" s="69"/>
    </row>
    <row r="20" spans="1:7" x14ac:dyDescent="0.3">
      <c r="A20" s="92">
        <f>Alapa!U95</f>
        <v>0</v>
      </c>
      <c r="B20" s="93"/>
      <c r="C20" s="69"/>
      <c r="D20" s="69"/>
      <c r="E20" s="69"/>
      <c r="F20" s="69"/>
    </row>
    <row r="21" spans="1:7" x14ac:dyDescent="0.3">
      <c r="A21" s="94"/>
      <c r="B21" s="95"/>
      <c r="C21" s="94"/>
      <c r="D21" s="94"/>
      <c r="E21" s="94"/>
      <c r="F21" s="94"/>
    </row>
    <row r="22" spans="1:7" ht="16.5" customHeight="1" x14ac:dyDescent="0.3">
      <c r="A22" s="94"/>
      <c r="B22" s="95"/>
      <c r="C22" s="94"/>
      <c r="D22" s="94"/>
      <c r="E22" s="94"/>
      <c r="F22" s="94"/>
    </row>
    <row r="23" spans="1:7" ht="16.5" customHeight="1" x14ac:dyDescent="0.3">
      <c r="A23" s="94"/>
      <c r="B23" s="95"/>
      <c r="C23" s="94"/>
      <c r="D23" s="94"/>
      <c r="E23" s="94"/>
      <c r="F23" s="94"/>
    </row>
    <row r="24" spans="1:7" ht="16.5" customHeight="1" x14ac:dyDescent="0.3">
      <c r="A24" s="94"/>
      <c r="B24" s="95"/>
      <c r="C24" s="94"/>
      <c r="D24" s="94"/>
      <c r="E24" s="94"/>
      <c r="F24" s="94"/>
    </row>
    <row r="25" spans="1:7" ht="16.5" customHeight="1" x14ac:dyDescent="0.3">
      <c r="A25" s="94"/>
      <c r="B25" s="95"/>
      <c r="C25" s="94"/>
      <c r="D25" s="94"/>
      <c r="E25" s="94"/>
      <c r="F25" s="94"/>
    </row>
    <row r="26" spans="1:7" ht="16.5" customHeight="1" x14ac:dyDescent="0.3">
      <c r="A26" s="94"/>
      <c r="B26" s="95"/>
      <c r="C26" s="94"/>
      <c r="D26" s="94"/>
      <c r="E26" s="94"/>
      <c r="F26" s="94"/>
    </row>
    <row r="27" spans="1:7" ht="16.5" customHeight="1" x14ac:dyDescent="0.3">
      <c r="A27" s="94"/>
      <c r="B27" s="95"/>
      <c r="C27" s="94"/>
      <c r="D27" s="94"/>
      <c r="E27" s="94"/>
      <c r="F27" s="94"/>
    </row>
    <row r="28" spans="1:7" ht="16.5" customHeight="1" x14ac:dyDescent="0.3">
      <c r="A28" s="94"/>
      <c r="B28" s="95"/>
      <c r="C28" s="94"/>
      <c r="D28" s="94"/>
      <c r="E28" s="94"/>
      <c r="F28" s="94"/>
    </row>
    <row r="29" spans="1:7" ht="16.5" customHeight="1" x14ac:dyDescent="0.3">
      <c r="A29" s="94"/>
      <c r="B29" s="95"/>
      <c r="C29" s="94"/>
      <c r="D29" s="94"/>
      <c r="E29" s="94"/>
      <c r="F29" s="94"/>
    </row>
    <row r="30" spans="1:7" ht="16.5" customHeight="1" x14ac:dyDescent="0.3">
      <c r="A30" s="94"/>
      <c r="B30" s="95"/>
      <c r="C30" s="94"/>
      <c r="D30" s="94"/>
      <c r="E30" s="94"/>
      <c r="F30" s="94"/>
    </row>
    <row r="31" spans="1:7" ht="16.5" customHeight="1" x14ac:dyDescent="0.3">
      <c r="A31" s="94"/>
      <c r="B31" s="95"/>
      <c r="C31" s="94"/>
      <c r="D31" s="94"/>
      <c r="E31" s="94"/>
      <c r="F31" s="94"/>
    </row>
    <row r="32" spans="1:7" ht="16.5" customHeight="1" x14ac:dyDescent="0.3">
      <c r="A32" s="94"/>
      <c r="B32" s="95"/>
      <c r="C32" s="94"/>
      <c r="D32" s="94"/>
      <c r="E32" s="94"/>
      <c r="F32" s="94"/>
    </row>
    <row r="33" spans="1:13" ht="16.5" customHeight="1" x14ac:dyDescent="0.3">
      <c r="A33" s="94"/>
      <c r="B33" s="95"/>
      <c r="C33" s="94"/>
      <c r="D33" s="94"/>
      <c r="E33" s="94"/>
      <c r="F33" s="94"/>
    </row>
    <row r="34" spans="1:13" x14ac:dyDescent="0.3">
      <c r="A34" s="94"/>
      <c r="B34" s="95"/>
      <c r="C34" s="94"/>
      <c r="D34" s="94"/>
      <c r="E34" s="94"/>
      <c r="F34" s="94"/>
    </row>
    <row r="35" spans="1:13" x14ac:dyDescent="0.3">
      <c r="A35" s="94"/>
      <c r="B35" s="95"/>
      <c r="C35" s="94"/>
      <c r="D35" s="94"/>
      <c r="E35" s="94"/>
      <c r="F35" s="94"/>
    </row>
    <row r="36" spans="1:13" x14ac:dyDescent="0.3">
      <c r="A36" s="94"/>
      <c r="B36" s="95"/>
      <c r="C36" s="94"/>
      <c r="D36" s="94"/>
      <c r="E36" s="94"/>
      <c r="F36" s="94"/>
    </row>
    <row r="37" spans="1:13" x14ac:dyDescent="0.3">
      <c r="A37" s="94"/>
      <c r="B37" s="95"/>
      <c r="C37" s="94"/>
      <c r="D37" s="94"/>
      <c r="E37" s="94"/>
      <c r="F37" s="94"/>
    </row>
    <row r="38" spans="1:13" x14ac:dyDescent="0.3">
      <c r="A38" s="94"/>
      <c r="B38" s="95"/>
      <c r="C38" s="94"/>
      <c r="D38" s="94"/>
      <c r="E38" s="94"/>
      <c r="F38" s="94"/>
    </row>
    <row r="39" spans="1:13" x14ac:dyDescent="0.3">
      <c r="A39" s="94"/>
      <c r="B39" s="95"/>
      <c r="C39" s="94"/>
      <c r="D39" s="94"/>
      <c r="E39" s="94"/>
      <c r="F39" s="94"/>
    </row>
    <row r="40" spans="1:13" x14ac:dyDescent="0.3">
      <c r="A40" s="94"/>
      <c r="B40" s="95"/>
      <c r="C40" s="94"/>
      <c r="D40" s="94"/>
      <c r="E40" s="94"/>
      <c r="F40" s="94"/>
    </row>
    <row r="41" spans="1:13" x14ac:dyDescent="0.3">
      <c r="A41" s="94"/>
      <c r="B41" s="95"/>
      <c r="C41" s="94"/>
      <c r="D41" s="94"/>
      <c r="E41" s="94"/>
      <c r="F41" s="94"/>
    </row>
    <row r="42" spans="1:13" x14ac:dyDescent="0.3">
      <c r="A42" s="94"/>
      <c r="B42" s="95"/>
      <c r="C42" s="94"/>
      <c r="D42" s="94"/>
      <c r="E42" s="94"/>
      <c r="F42" s="94"/>
    </row>
    <row r="43" spans="1:13" x14ac:dyDescent="0.3">
      <c r="A43" s="94"/>
      <c r="B43" s="95"/>
      <c r="C43" s="94"/>
      <c r="D43" s="94"/>
      <c r="E43" s="94"/>
      <c r="F43" s="94"/>
    </row>
    <row r="48" spans="1:13" s="55" customFormat="1" x14ac:dyDescent="0.3">
      <c r="A48" s="96"/>
      <c r="B48" s="96"/>
      <c r="C48" s="60"/>
      <c r="D48" s="60"/>
      <c r="E48" s="60"/>
      <c r="F48" s="60"/>
      <c r="G48" s="96"/>
      <c r="H48" s="96"/>
      <c r="I48" s="96"/>
      <c r="J48" s="96"/>
      <c r="K48" s="96"/>
      <c r="L48" s="96"/>
      <c r="M48" s="96"/>
    </row>
    <row r="49" spans="1:13" s="55" customFormat="1" x14ac:dyDescent="0.3">
      <c r="A49" s="60"/>
      <c r="B49" s="60"/>
      <c r="C49" s="60"/>
      <c r="D49" s="60"/>
      <c r="E49" s="60"/>
      <c r="F49" s="60"/>
      <c r="G49" s="96"/>
      <c r="H49" s="96"/>
      <c r="I49" s="96"/>
      <c r="J49" s="96"/>
      <c r="K49" s="96"/>
      <c r="L49" s="96"/>
      <c r="M49" s="96"/>
    </row>
    <row r="50" spans="1:13" s="55" customFormat="1" x14ac:dyDescent="0.3">
      <c r="A50" s="60"/>
      <c r="B50" s="60"/>
      <c r="C50" s="60"/>
      <c r="D50" s="60"/>
      <c r="E50" s="60"/>
      <c r="F50" s="60"/>
      <c r="G50" s="96"/>
      <c r="H50" s="96"/>
      <c r="I50" s="96"/>
      <c r="J50" s="96"/>
      <c r="K50" s="96"/>
      <c r="L50" s="96"/>
      <c r="M50" s="96"/>
    </row>
  </sheetData>
  <mergeCells count="1">
    <mergeCell ref="C6:D6"/>
  </mergeCells>
  <dataValidations count="1">
    <dataValidation type="list" allowBlank="1" showInputMessage="1" showErrorMessage="1" sqref="G17" xr:uid="{FB5E7ED9-2651-47E2-B7DD-2CBC5455F48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128F-7E9C-4BF2-AEC8-DE724A203AB5}">
  <sheetPr>
    <pageSetUpPr fitToPage="1"/>
  </sheetPr>
  <dimension ref="A1:I112"/>
  <sheetViews>
    <sheetView showGridLines="0" zoomScale="120" zoomScaleNormal="120" workbookViewId="0"/>
  </sheetViews>
  <sheetFormatPr defaultRowHeight="16.5" x14ac:dyDescent="0.3"/>
  <cols>
    <col min="1" max="1" width="26.140625" style="5" customWidth="1"/>
    <col min="2" max="2" width="35.42578125" style="5" customWidth="1"/>
    <col min="3" max="3" width="18.28515625" style="3" customWidth="1"/>
    <col min="4" max="4" width="9.7109375" style="3" customWidth="1"/>
    <col min="5" max="6" width="9.140625" style="4"/>
    <col min="7" max="16384" width="9.140625" style="3"/>
  </cols>
  <sheetData>
    <row r="1" spans="1:9" x14ac:dyDescent="0.3">
      <c r="A1" s="17" t="s">
        <v>10</v>
      </c>
      <c r="B1" s="7"/>
      <c r="C1" s="8"/>
    </row>
    <row r="2" spans="1:9" ht="78.75" x14ac:dyDescent="0.3">
      <c r="A2" s="9"/>
      <c r="B2" s="9"/>
      <c r="C2" s="10"/>
      <c r="D2" s="39"/>
      <c r="E2" s="40"/>
      <c r="F2" s="38" t="s">
        <v>21</v>
      </c>
    </row>
    <row r="3" spans="1:9" x14ac:dyDescent="0.3">
      <c r="A3" s="6" t="s">
        <v>40</v>
      </c>
      <c r="B3" s="11"/>
      <c r="C3" s="10"/>
      <c r="D3" s="4"/>
    </row>
    <row r="4" spans="1:9" x14ac:dyDescent="0.2">
      <c r="A4" s="12" t="str">
        <f>"Ügyfél:   "&amp;Alapa!C17</f>
        <v xml:space="preserve">Ügyfél:   </v>
      </c>
      <c r="B4" s="23" t="str">
        <f>"Dátum:  "&amp;Alapa!$C$15</f>
        <v xml:space="preserve">Dátum:  </v>
      </c>
      <c r="C4" s="27"/>
      <c r="D4" s="4"/>
    </row>
    <row r="5" spans="1:9" x14ac:dyDescent="0.25">
      <c r="A5" s="1" t="str">
        <f>"Fordulónap: "&amp;Alapa!C12</f>
        <v xml:space="preserve">Fordulónap: </v>
      </c>
      <c r="B5" s="23" t="e">
        <f>"Készítette:  "&amp;VLOOKUP(E5,Alapa!$G$2:$H$22,2)</f>
        <v>#N/A</v>
      </c>
      <c r="C5" s="28"/>
      <c r="D5" s="24" t="s">
        <v>1</v>
      </c>
      <c r="E5" s="26">
        <v>1</v>
      </c>
      <c r="G5" s="3" t="s">
        <v>81</v>
      </c>
      <c r="H5" s="3" t="s">
        <v>82</v>
      </c>
      <c r="I5" s="3" t="s">
        <v>83</v>
      </c>
    </row>
    <row r="6" spans="1:9" x14ac:dyDescent="0.2">
      <c r="A6" s="13"/>
      <c r="B6" s="23" t="str">
        <f>"Ellenőrizte:  "&amp;Alapa!$N$2</f>
        <v xml:space="preserve">Ellenőrizte:  </v>
      </c>
      <c r="C6" s="28"/>
      <c r="D6" s="4"/>
    </row>
    <row r="7" spans="1:9" x14ac:dyDescent="0.2">
      <c r="A7" s="13"/>
      <c r="B7" s="14"/>
      <c r="C7" s="2"/>
      <c r="D7" s="4"/>
    </row>
    <row r="8" spans="1:9" x14ac:dyDescent="0.2">
      <c r="A8" s="41" t="s">
        <v>41</v>
      </c>
      <c r="B8" s="15"/>
      <c r="C8" s="10"/>
      <c r="D8" s="4"/>
    </row>
    <row r="9" spans="1:9" x14ac:dyDescent="0.3">
      <c r="A9" s="15"/>
      <c r="B9" s="15"/>
      <c r="C9" s="10"/>
      <c r="D9" s="4"/>
    </row>
    <row r="10" spans="1:9" s="19" customFormat="1" x14ac:dyDescent="0.3">
      <c r="A10" s="25" t="s">
        <v>15</v>
      </c>
      <c r="B10" s="22" t="s">
        <v>11</v>
      </c>
      <c r="C10" s="21" t="s">
        <v>12</v>
      </c>
    </row>
    <row r="11" spans="1:9" s="19" customFormat="1" ht="25.5" x14ac:dyDescent="0.3">
      <c r="A11" s="44" t="s">
        <v>72</v>
      </c>
      <c r="B11" s="45"/>
      <c r="C11" s="46"/>
    </row>
    <row r="12" spans="1:9" s="19" customFormat="1" x14ac:dyDescent="0.3">
      <c r="A12" s="20" t="s">
        <v>76</v>
      </c>
      <c r="B12" s="49"/>
      <c r="C12" s="49"/>
      <c r="D12" s="4"/>
      <c r="E12" s="4"/>
      <c r="F12" s="4"/>
    </row>
    <row r="13" spans="1:9" s="19" customFormat="1" x14ac:dyDescent="0.3">
      <c r="A13" s="20" t="s">
        <v>77</v>
      </c>
      <c r="B13" s="49"/>
      <c r="C13" s="49"/>
      <c r="D13" s="4"/>
      <c r="E13" s="4"/>
      <c r="F13" s="4"/>
    </row>
    <row r="14" spans="1:9" s="19" customFormat="1" x14ac:dyDescent="0.3">
      <c r="A14" s="20" t="s">
        <v>78</v>
      </c>
      <c r="B14" s="49"/>
      <c r="C14" s="49"/>
      <c r="D14" s="4"/>
      <c r="E14" s="4"/>
      <c r="F14" s="4"/>
    </row>
    <row r="15" spans="1:9" s="19" customFormat="1" x14ac:dyDescent="0.3">
      <c r="A15" s="20" t="s">
        <v>79</v>
      </c>
      <c r="B15" s="49"/>
      <c r="C15" s="49"/>
      <c r="F15" s="4"/>
    </row>
    <row r="16" spans="1:9" x14ac:dyDescent="0.3">
      <c r="A16" s="47" t="s">
        <v>14</v>
      </c>
      <c r="B16" s="50"/>
      <c r="C16" s="50"/>
    </row>
    <row r="17" spans="1:3" x14ac:dyDescent="0.3">
      <c r="A17" s="18" t="s">
        <v>74</v>
      </c>
      <c r="B17" s="51"/>
      <c r="C17" s="51"/>
    </row>
    <row r="18" spans="1:3" ht="16.5" customHeight="1" x14ac:dyDescent="0.3">
      <c r="A18" s="18" t="s">
        <v>73</v>
      </c>
      <c r="B18" s="51"/>
      <c r="C18" s="51"/>
    </row>
    <row r="19" spans="1:3" ht="16.5" customHeight="1" x14ac:dyDescent="0.3">
      <c r="A19" s="18" t="s">
        <v>75</v>
      </c>
      <c r="B19" s="51"/>
      <c r="C19" s="51"/>
    </row>
    <row r="20" spans="1:3" ht="25.5" x14ac:dyDescent="0.3">
      <c r="A20" s="18" t="s">
        <v>80</v>
      </c>
      <c r="B20" s="51"/>
      <c r="C20" s="51"/>
    </row>
    <row r="21" spans="1:3" ht="16.5" customHeight="1" x14ac:dyDescent="0.3">
      <c r="A21" s="47" t="s">
        <v>16</v>
      </c>
      <c r="B21" s="50"/>
      <c r="C21" s="50"/>
    </row>
    <row r="22" spans="1:3" ht="16.5" customHeight="1" x14ac:dyDescent="0.3">
      <c r="A22" s="18" t="s">
        <v>68</v>
      </c>
      <c r="B22" s="51"/>
      <c r="C22" s="51"/>
    </row>
    <row r="23" spans="1:3" x14ac:dyDescent="0.3">
      <c r="A23" s="18" t="s">
        <v>4</v>
      </c>
      <c r="B23" s="51"/>
      <c r="C23" s="51"/>
    </row>
    <row r="24" spans="1:3" ht="25.5" x14ac:dyDescent="0.3">
      <c r="A24" s="18" t="s">
        <v>69</v>
      </c>
      <c r="B24" s="51"/>
      <c r="C24" s="51"/>
    </row>
    <row r="25" spans="1:3" ht="25.5" x14ac:dyDescent="0.3">
      <c r="A25" s="18" t="s">
        <v>70</v>
      </c>
      <c r="B25" s="51"/>
      <c r="C25" s="51"/>
    </row>
    <row r="26" spans="1:3" ht="38.25" x14ac:dyDescent="0.3">
      <c r="A26" s="18" t="s">
        <v>71</v>
      </c>
      <c r="B26" s="51"/>
      <c r="C26" s="51"/>
    </row>
    <row r="27" spans="1:3" ht="16.5" customHeight="1" x14ac:dyDescent="0.3">
      <c r="A27" s="18" t="s">
        <v>5</v>
      </c>
      <c r="B27" s="51"/>
      <c r="C27" s="51"/>
    </row>
    <row r="28" spans="1:3" ht="16.5" customHeight="1" x14ac:dyDescent="0.3">
      <c r="A28" s="18" t="s">
        <v>67</v>
      </c>
      <c r="B28" s="51"/>
      <c r="C28" s="51"/>
    </row>
    <row r="29" spans="1:3" ht="16.5" customHeight="1" x14ac:dyDescent="0.3">
      <c r="A29" s="18" t="s">
        <v>6</v>
      </c>
      <c r="B29" s="51"/>
      <c r="C29" s="51"/>
    </row>
    <row r="30" spans="1:3" ht="16.5" customHeight="1" x14ac:dyDescent="0.3">
      <c r="A30" s="18" t="s">
        <v>7</v>
      </c>
      <c r="B30" s="51"/>
      <c r="C30" s="51"/>
    </row>
    <row r="31" spans="1:3" ht="16.5" customHeight="1" x14ac:dyDescent="0.3">
      <c r="A31" s="18" t="s">
        <v>13</v>
      </c>
      <c r="B31" s="51"/>
      <c r="C31" s="51"/>
    </row>
    <row r="32" spans="1:3" ht="16.5" customHeight="1" x14ac:dyDescent="0.3">
      <c r="A32" s="18" t="s">
        <v>8</v>
      </c>
      <c r="B32" s="51"/>
      <c r="C32" s="51"/>
    </row>
    <row r="33" spans="1:4" ht="16.5" customHeight="1" x14ac:dyDescent="0.3">
      <c r="A33" s="18" t="s">
        <v>9</v>
      </c>
      <c r="B33" s="51"/>
      <c r="C33" s="51"/>
    </row>
    <row r="34" spans="1:4" ht="38.25" x14ac:dyDescent="0.3">
      <c r="A34" s="18" t="s">
        <v>89</v>
      </c>
      <c r="B34" s="51"/>
      <c r="C34" s="51"/>
    </row>
    <row r="35" spans="1:4" ht="16.5" customHeight="1" x14ac:dyDescent="0.3">
      <c r="A35" s="47" t="s">
        <v>90</v>
      </c>
      <c r="B35" s="52"/>
      <c r="C35" s="50"/>
    </row>
    <row r="36" spans="1:4" ht="38.25" x14ac:dyDescent="0.3">
      <c r="A36" s="18" t="s">
        <v>91</v>
      </c>
      <c r="B36" s="51"/>
      <c r="C36" s="51"/>
    </row>
    <row r="37" spans="1:4" ht="25.5" x14ac:dyDescent="0.3">
      <c r="A37" s="47" t="s">
        <v>92</v>
      </c>
      <c r="B37" s="52"/>
      <c r="C37" s="50"/>
    </row>
    <row r="38" spans="1:4" ht="49.5" x14ac:dyDescent="0.3">
      <c r="A38" s="18" t="s">
        <v>94</v>
      </c>
      <c r="B38" s="51"/>
      <c r="C38" s="51"/>
      <c r="D38" s="42" t="s">
        <v>59</v>
      </c>
    </row>
    <row r="39" spans="1:4" ht="25.5" x14ac:dyDescent="0.3">
      <c r="A39" s="18" t="s">
        <v>93</v>
      </c>
      <c r="B39" s="51"/>
      <c r="C39" s="51"/>
    </row>
    <row r="40" spans="1:4" ht="51" x14ac:dyDescent="0.3">
      <c r="A40" s="18" t="s">
        <v>95</v>
      </c>
      <c r="B40" s="51"/>
      <c r="C40" s="51" t="s">
        <v>96</v>
      </c>
    </row>
    <row r="41" spans="1:4" ht="25.5" x14ac:dyDescent="0.3">
      <c r="A41" s="47" t="s">
        <v>97</v>
      </c>
      <c r="B41" s="51"/>
      <c r="C41" s="51"/>
    </row>
    <row r="42" spans="1:4" ht="38.25" x14ac:dyDescent="0.3">
      <c r="A42" s="18" t="s">
        <v>98</v>
      </c>
      <c r="B42" s="51"/>
      <c r="C42" s="51"/>
    </row>
    <row r="43" spans="1:4" ht="25.5" x14ac:dyDescent="0.3">
      <c r="A43" s="18" t="s">
        <v>99</v>
      </c>
      <c r="B43" s="51"/>
      <c r="C43" s="51"/>
    </row>
    <row r="44" spans="1:4" ht="38.25" x14ac:dyDescent="0.3">
      <c r="A44" s="18" t="s">
        <v>100</v>
      </c>
      <c r="B44" s="51"/>
      <c r="C44" s="51"/>
    </row>
    <row r="45" spans="1:4" ht="16.5" customHeight="1" x14ac:dyDescent="0.3">
      <c r="A45" s="47" t="s">
        <v>86</v>
      </c>
      <c r="B45" s="50"/>
      <c r="C45" s="50"/>
    </row>
    <row r="46" spans="1:4" ht="25.5" x14ac:dyDescent="0.3">
      <c r="A46" s="18" t="s">
        <v>87</v>
      </c>
      <c r="B46" s="51"/>
      <c r="C46" s="51"/>
    </row>
    <row r="47" spans="1:4" ht="25.5" x14ac:dyDescent="0.3">
      <c r="A47" s="18" t="s">
        <v>85</v>
      </c>
      <c r="B47" s="51"/>
      <c r="C47" s="51"/>
    </row>
    <row r="48" spans="1:4" ht="16.5" customHeight="1" x14ac:dyDescent="0.3">
      <c r="A48" s="18"/>
      <c r="B48" s="51"/>
      <c r="C48" s="51"/>
    </row>
    <row r="49" spans="1:3" x14ac:dyDescent="0.3">
      <c r="A49" s="15"/>
      <c r="B49" s="15"/>
      <c r="C49" s="10"/>
    </row>
    <row r="50" spans="1:3" x14ac:dyDescent="0.2">
      <c r="A50" s="30"/>
      <c r="B50" s="30" t="s">
        <v>20</v>
      </c>
      <c r="C50" s="30"/>
    </row>
    <row r="51" spans="1:3" x14ac:dyDescent="0.2">
      <c r="A51" s="36" t="s">
        <v>19</v>
      </c>
      <c r="B51" s="30"/>
      <c r="C51" s="30"/>
    </row>
    <row r="52" spans="1:3" ht="49.5" x14ac:dyDescent="0.3">
      <c r="A52" s="3" t="s">
        <v>88</v>
      </c>
      <c r="B52" s="31"/>
      <c r="C52" s="48"/>
    </row>
    <row r="53" spans="1:3" ht="33" x14ac:dyDescent="0.3">
      <c r="A53" s="3" t="s">
        <v>64</v>
      </c>
      <c r="B53" s="31"/>
      <c r="C53" s="48"/>
    </row>
    <row r="54" spans="1:3" ht="33" x14ac:dyDescent="0.3">
      <c r="A54" s="3" t="s">
        <v>61</v>
      </c>
      <c r="B54" s="31"/>
      <c r="C54" s="48"/>
    </row>
    <row r="55" spans="1:3" ht="33" x14ac:dyDescent="0.3">
      <c r="A55" s="3" t="s">
        <v>65</v>
      </c>
      <c r="B55" s="31"/>
      <c r="C55" s="48"/>
    </row>
    <row r="56" spans="1:3" ht="49.5" x14ac:dyDescent="0.3">
      <c r="A56" s="3" t="s">
        <v>62</v>
      </c>
      <c r="B56" s="31"/>
      <c r="C56" s="48"/>
    </row>
    <row r="57" spans="1:3" ht="49.5" x14ac:dyDescent="0.3">
      <c r="A57" s="3" t="s">
        <v>63</v>
      </c>
      <c r="B57" s="31"/>
      <c r="C57" s="48"/>
    </row>
    <row r="58" spans="1:3" ht="49.5" x14ac:dyDescent="0.3">
      <c r="A58" s="3" t="s">
        <v>66</v>
      </c>
      <c r="B58" s="31"/>
      <c r="C58" s="48"/>
    </row>
    <row r="59" spans="1:3" ht="66" x14ac:dyDescent="0.3">
      <c r="A59" s="3" t="s">
        <v>84</v>
      </c>
      <c r="B59" s="31"/>
      <c r="C59" s="48"/>
    </row>
    <row r="60" spans="1:3" x14ac:dyDescent="0.3">
      <c r="A60" s="37" t="s">
        <v>2</v>
      </c>
      <c r="B60" s="15"/>
      <c r="C60" s="15"/>
    </row>
    <row r="61" spans="1:3" x14ac:dyDescent="0.3">
      <c r="A61" s="3"/>
      <c r="B61" s="29"/>
      <c r="C61" s="29"/>
    </row>
    <row r="62" spans="1:3" x14ac:dyDescent="0.3">
      <c r="A62" s="16"/>
      <c r="B62" s="16"/>
      <c r="C62" s="15"/>
    </row>
    <row r="63" spans="1:3" x14ac:dyDescent="0.3">
      <c r="A63" s="15"/>
      <c r="B63" s="15"/>
      <c r="C63" s="15"/>
    </row>
    <row r="64" spans="1:3" x14ac:dyDescent="0.3">
      <c r="A64" s="19" t="s">
        <v>41</v>
      </c>
      <c r="B64" s="3"/>
    </row>
    <row r="65" spans="1:4" x14ac:dyDescent="0.3">
      <c r="A65" s="43" t="s">
        <v>56</v>
      </c>
    </row>
    <row r="66" spans="1:4" x14ac:dyDescent="0.3">
      <c r="A66" s="5" t="s">
        <v>55</v>
      </c>
    </row>
    <row r="67" spans="1:4" ht="33" x14ac:dyDescent="0.3">
      <c r="A67" s="103" t="s">
        <v>42</v>
      </c>
      <c r="B67" s="103"/>
      <c r="C67" s="103"/>
      <c r="D67" s="42" t="s">
        <v>58</v>
      </c>
    </row>
    <row r="68" spans="1:4" x14ac:dyDescent="0.3">
      <c r="A68" s="103" t="s">
        <v>43</v>
      </c>
      <c r="B68" s="103"/>
      <c r="C68" s="103"/>
    </row>
    <row r="69" spans="1:4" ht="33" x14ac:dyDescent="0.3">
      <c r="A69" s="103" t="s">
        <v>44</v>
      </c>
      <c r="B69" s="103"/>
      <c r="C69" s="103"/>
      <c r="D69" s="42" t="s">
        <v>58</v>
      </c>
    </row>
    <row r="70" spans="1:4" x14ac:dyDescent="0.3">
      <c r="A70" s="103" t="s">
        <v>45</v>
      </c>
      <c r="B70" s="103"/>
      <c r="C70" s="103"/>
    </row>
    <row r="71" spans="1:4" x14ac:dyDescent="0.3">
      <c r="A71" s="103" t="s">
        <v>46</v>
      </c>
      <c r="B71" s="103"/>
      <c r="C71" s="103"/>
    </row>
    <row r="72" spans="1:4" x14ac:dyDescent="0.3">
      <c r="A72" s="103" t="s">
        <v>47</v>
      </c>
      <c r="B72" s="103"/>
      <c r="C72" s="103"/>
    </row>
    <row r="73" spans="1:4" ht="33" x14ac:dyDescent="0.3">
      <c r="A73" s="103" t="s">
        <v>57</v>
      </c>
      <c r="B73" s="103"/>
      <c r="C73" s="103"/>
      <c r="D73" s="42" t="s">
        <v>58</v>
      </c>
    </row>
    <row r="74" spans="1:4" ht="66" x14ac:dyDescent="0.3">
      <c r="A74" s="103" t="s">
        <v>48</v>
      </c>
      <c r="B74" s="103"/>
      <c r="C74" s="103"/>
      <c r="D74" s="42" t="s">
        <v>60</v>
      </c>
    </row>
    <row r="75" spans="1:4" ht="49.5" x14ac:dyDescent="0.3">
      <c r="A75" s="103" t="s">
        <v>49</v>
      </c>
      <c r="B75" s="103"/>
      <c r="C75" s="103"/>
      <c r="D75" s="42" t="s">
        <v>59</v>
      </c>
    </row>
    <row r="76" spans="1:4" ht="66" x14ac:dyDescent="0.3">
      <c r="A76" s="103" t="s">
        <v>50</v>
      </c>
      <c r="B76" s="103"/>
      <c r="C76" s="103"/>
      <c r="D76" s="42" t="s">
        <v>60</v>
      </c>
    </row>
    <row r="77" spans="1:4" x14ac:dyDescent="0.3">
      <c r="A77" s="103" t="s">
        <v>51</v>
      </c>
      <c r="B77" s="103"/>
      <c r="C77" s="103"/>
      <c r="D77" s="42"/>
    </row>
    <row r="78" spans="1:4" ht="66" x14ac:dyDescent="0.3">
      <c r="A78" s="103" t="s">
        <v>52</v>
      </c>
      <c r="B78" s="103"/>
      <c r="C78" s="103"/>
      <c r="D78" s="42" t="s">
        <v>60</v>
      </c>
    </row>
    <row r="79" spans="1:4" ht="33" x14ac:dyDescent="0.3">
      <c r="A79" s="103" t="s">
        <v>53</v>
      </c>
      <c r="B79" s="103"/>
      <c r="C79" s="103"/>
      <c r="D79" s="42" t="s">
        <v>58</v>
      </c>
    </row>
    <row r="80" spans="1:4" ht="33" x14ac:dyDescent="0.3">
      <c r="A80" s="103" t="s">
        <v>54</v>
      </c>
      <c r="B80" s="103"/>
      <c r="C80" s="103"/>
      <c r="D80" s="42" t="s">
        <v>58</v>
      </c>
    </row>
    <row r="112" spans="1:6" s="5" customFormat="1" x14ac:dyDescent="0.3">
      <c r="A112" s="5" t="s">
        <v>0</v>
      </c>
      <c r="C112" s="3"/>
      <c r="D112" s="3"/>
      <c r="E112" s="4"/>
      <c r="F112" s="4"/>
    </row>
  </sheetData>
  <mergeCells count="14">
    <mergeCell ref="A72:C72"/>
    <mergeCell ref="A67:C67"/>
    <mergeCell ref="A68:C68"/>
    <mergeCell ref="A69:C69"/>
    <mergeCell ref="A70:C70"/>
    <mergeCell ref="A71:C71"/>
    <mergeCell ref="A78:C78"/>
    <mergeCell ref="A79:C79"/>
    <mergeCell ref="A80:C80"/>
    <mergeCell ref="A73:C73"/>
    <mergeCell ref="A74:C74"/>
    <mergeCell ref="A75:C75"/>
    <mergeCell ref="A76:C76"/>
    <mergeCell ref="A77:C77"/>
  </mergeCells>
  <dataValidations count="1">
    <dataValidation type="list" allowBlank="1" showInputMessage="1" showErrorMessage="1" sqref="C52:C59" xr:uid="{F2E93758-A9A0-4C74-9052-37B50AB9E944}">
      <formula1>$F$5:$I$5</formula1>
    </dataValidation>
  </dataValidations>
  <hyperlinks>
    <hyperlink ref="A8" location="'KM-BI-10-1'!A64" display="ISA 501 4. bek (a)" xr:uid="{AF5E5F71-EF0B-43F3-96C3-544217786B6F}"/>
  </hyperlinks>
  <pageMargins left="0.70866141732283472" right="0.70866141732283472" top="0.70866141732283472" bottom="0.70866141732283472" header="0.51181102362204722" footer="0.51181102362204722"/>
  <pageSetup paperSize="9" scale="45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32" customWidth="1"/>
    <col min="2" max="2" width="36.7109375" style="32" customWidth="1"/>
    <col min="3" max="4" width="20.7109375" style="32" customWidth="1"/>
    <col min="5" max="5" width="11.5703125" style="32" customWidth="1"/>
    <col min="6" max="6" width="20.7109375" style="32" customWidth="1"/>
    <col min="7" max="16384" width="9.140625" style="32"/>
  </cols>
  <sheetData>
    <row r="1" spans="2:6" ht="32.1" customHeight="1" x14ac:dyDescent="0.3">
      <c r="B1" s="33"/>
    </row>
    <row r="2" spans="2:6" ht="15" customHeight="1" x14ac:dyDescent="0.3"/>
    <row r="3" spans="2:6" ht="15" customHeight="1" x14ac:dyDescent="0.3">
      <c r="D3" s="34"/>
    </row>
    <row r="4" spans="2:6" ht="15" customHeight="1" x14ac:dyDescent="0.3"/>
    <row r="5" spans="2:6" ht="15" customHeight="1" x14ac:dyDescent="0.3">
      <c r="D5" s="34"/>
    </row>
    <row r="6" spans="2:6" ht="15" customHeight="1" x14ac:dyDescent="0.3"/>
    <row r="7" spans="2:6" ht="15" customHeight="1" x14ac:dyDescent="0.3"/>
    <row r="12" spans="2:6" x14ac:dyDescent="0.3">
      <c r="F12" s="35"/>
    </row>
    <row r="13" spans="2:6" x14ac:dyDescent="0.3">
      <c r="F13" s="35"/>
    </row>
    <row r="15" spans="2:6" x14ac:dyDescent="0.3">
      <c r="F15" s="35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2026-04-29T07:25:27Z</dcterms:modified>
</cp:coreProperties>
</file>