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7. KM-BIII Értékpapírok\"/>
    </mc:Choice>
  </mc:AlternateContent>
  <xr:revisionPtr revIDLastSave="0" documentId="13_ncr:1_{45876194-F507-4DFB-BCB8-212EE45604AB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81" r:id="rId1"/>
    <sheet name="KM-BIII-10-3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1" l="1"/>
  <c r="A12" i="81"/>
  <c r="A11" i="81"/>
  <c r="A10" i="81"/>
  <c r="D9" i="81"/>
  <c r="C9" i="81"/>
  <c r="B9" i="81"/>
  <c r="I5" i="81"/>
  <c r="I4" i="81"/>
  <c r="B7" i="81"/>
  <c r="C6" i="81"/>
  <c r="B6" i="81"/>
  <c r="D5" i="81"/>
  <c r="C5" i="81"/>
  <c r="B5" i="81"/>
  <c r="K8" i="81"/>
  <c r="J8" i="81"/>
  <c r="K7" i="81"/>
  <c r="J7" i="81"/>
  <c r="K6" i="81"/>
  <c r="J6" i="81"/>
  <c r="K5" i="81"/>
  <c r="J5" i="81"/>
  <c r="K4" i="81"/>
  <c r="J4" i="81"/>
  <c r="B4" i="81"/>
  <c r="D3" i="81"/>
  <c r="D7" i="81"/>
  <c r="C7" i="81"/>
  <c r="E2" i="66" l="1"/>
  <c r="D2" i="66"/>
  <c r="I5" i="66"/>
  <c r="F5" i="66"/>
  <c r="F4" i="66"/>
  <c r="A5" i="66"/>
  <c r="A4" i="66"/>
  <c r="I18" i="66"/>
  <c r="G18" i="66"/>
  <c r="F18" i="66"/>
  <c r="H17" i="66"/>
  <c r="J17" i="66"/>
  <c r="H16" i="66"/>
  <c r="J16" i="66"/>
  <c r="H15" i="66"/>
  <c r="J15" i="66"/>
  <c r="H14" i="66"/>
  <c r="J14" i="66" s="1"/>
  <c r="H13" i="66"/>
  <c r="J13" i="66"/>
  <c r="H12" i="66"/>
  <c r="J12" i="66"/>
  <c r="H11" i="66"/>
  <c r="J11" i="66"/>
  <c r="H10" i="66"/>
  <c r="J10" i="66"/>
  <c r="J18" i="66" l="1"/>
  <c r="H18" i="66"/>
</calcChain>
</file>

<file path=xl/sharedStrings.xml><?xml version="1.0" encoding="utf-8"?>
<sst xmlns="http://schemas.openxmlformats.org/spreadsheetml/2006/main" count="61" uniqueCount="49">
  <si>
    <t xml:space="preserve"> </t>
  </si>
  <si>
    <t>Dátum:</t>
  </si>
  <si>
    <t>Készítette:</t>
  </si>
  <si>
    <t>Következtetés:</t>
  </si>
  <si>
    <t>Fordulónap:</t>
  </si>
  <si>
    <t>Összesen:</t>
  </si>
  <si>
    <t>Megnevezés</t>
  </si>
  <si>
    <t>Azonosító</t>
  </si>
  <si>
    <t>Vásárlás időpontja</t>
  </si>
  <si>
    <t>Kamat %</t>
  </si>
  <si>
    <t>Lejárat</t>
  </si>
  <si>
    <t>Mennyiség</t>
  </si>
  <si>
    <t xml:space="preserve">Névérték </t>
  </si>
  <si>
    <t>Bekerülési érték összesen</t>
  </si>
  <si>
    <t>Értékvesztés +
Visszaírás</t>
  </si>
  <si>
    <t>Mérleg szerinti érték</t>
  </si>
  <si>
    <t>MUNKALAP</t>
  </si>
  <si>
    <t>Ügyfél neve:</t>
  </si>
  <si>
    <t>Eredmény:</t>
  </si>
  <si>
    <t>KM-BIII-10-3</t>
  </si>
  <si>
    <t>RÉSZESEDÉSEK, HITELVISZONYT MEGTESTESÍTŐ ÉRTÉKPAPÍROK RÉSZLETEZÉSE</t>
  </si>
  <si>
    <t>Ellenőrizte: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</si>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</sst>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1" x14ac:knownFonts="1"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CE"/>
      <charset val="238"/>
    </font>
    <font>
      <sz val="11"/>
      <name val="Arial Narrow"/>
      <family val="2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5" fillId="0" borderId="0"/>
    <xf numFmtId="0" fontId="13" fillId="0" borderId="0"/>
    <xf numFmtId="164" fontId="5" fillId="0" borderId="0">
      <alignment horizontal="left" vertical="top" wrapText="1"/>
    </xf>
  </cellStyleXfs>
  <cellXfs count="109">
    <xf numFmtId="164" fontId="0" fillId="0" borderId="0" xfId="0">
      <alignment vertical="top" wrapText="1"/>
    </xf>
    <xf numFmtId="164" fontId="5" fillId="3" borderId="0" xfId="0" applyFont="1" applyFill="1">
      <alignment vertical="top" wrapText="1"/>
    </xf>
    <xf numFmtId="164" fontId="3" fillId="2" borderId="0" xfId="0" applyFont="1" applyFill="1">
      <alignment vertical="top" wrapText="1"/>
    </xf>
    <xf numFmtId="164" fontId="3" fillId="2" borderId="0" xfId="0" applyFont="1" applyFill="1" applyAlignment="1">
      <alignment vertical="center" wrapText="1"/>
    </xf>
    <xf numFmtId="164" fontId="3" fillId="2" borderId="0" xfId="0" applyFont="1" applyFill="1" applyBorder="1" applyAlignment="1">
      <alignment vertical="center"/>
    </xf>
    <xf numFmtId="164" fontId="4" fillId="2" borderId="0" xfId="0" applyFont="1" applyFill="1" applyBorder="1">
      <alignment vertical="top" wrapText="1"/>
    </xf>
    <xf numFmtId="164" fontId="7" fillId="3" borderId="0" xfId="0" applyFont="1" applyFill="1">
      <alignment vertical="top" wrapText="1"/>
    </xf>
    <xf numFmtId="164" fontId="1" fillId="2" borderId="0" xfId="0" applyFont="1" applyFill="1" applyBorder="1">
      <alignment vertical="top" wrapText="1"/>
    </xf>
    <xf numFmtId="14" fontId="4" fillId="2" borderId="0" xfId="0" applyNumberFormat="1" applyFont="1" applyFill="1" applyBorder="1" applyAlignment="1">
      <alignment horizontal="center"/>
    </xf>
    <xf numFmtId="164" fontId="4" fillId="2" borderId="0" xfId="0" applyFont="1" applyFill="1" applyBorder="1" applyAlignment="1">
      <alignment horizontal="center"/>
    </xf>
    <xf numFmtId="164" fontId="4" fillId="2" borderId="2" xfId="0" applyFont="1" applyFill="1" applyBorder="1" applyAlignment="1">
      <alignment horizontal="left" vertical="top"/>
    </xf>
    <xf numFmtId="164" fontId="4" fillId="2" borderId="3" xfId="0" applyFont="1" applyFill="1" applyBorder="1" applyAlignment="1">
      <alignment horizontal="left" vertical="top"/>
    </xf>
    <xf numFmtId="164" fontId="4" fillId="2" borderId="1" xfId="0" applyFont="1" applyFill="1" applyBorder="1" applyAlignment="1" applyProtection="1">
      <alignment horizontal="left" vertical="center"/>
      <protection hidden="1"/>
    </xf>
    <xf numFmtId="164" fontId="4" fillId="2" borderId="5" xfId="0" applyFont="1" applyFill="1" applyBorder="1" applyAlignment="1">
      <alignment horizontal="left"/>
    </xf>
    <xf numFmtId="164" fontId="4" fillId="2" borderId="5" xfId="0" applyFont="1" applyFill="1" applyBorder="1" applyAlignment="1">
      <alignment horizontal="left" vertical="top"/>
    </xf>
    <xf numFmtId="164" fontId="6" fillId="2" borderId="5" xfId="0" applyFont="1" applyFill="1" applyBorder="1">
      <alignment vertical="top" wrapText="1"/>
    </xf>
    <xf numFmtId="164" fontId="1" fillId="2" borderId="5" xfId="0" applyFont="1" applyFill="1" applyBorder="1">
      <alignment vertical="top" wrapText="1"/>
    </xf>
    <xf numFmtId="164" fontId="8" fillId="2" borderId="6" xfId="0" applyFont="1" applyFill="1" applyBorder="1" applyProtection="1">
      <alignment vertical="top" wrapText="1"/>
      <protection locked="0" hidden="1"/>
    </xf>
    <xf numFmtId="164" fontId="8" fillId="2" borderId="0" xfId="0" applyFont="1" applyFill="1" applyBorder="1" applyProtection="1">
      <alignment vertical="top" wrapText="1"/>
      <protection locked="0" hidden="1"/>
    </xf>
    <xf numFmtId="14" fontId="4" fillId="2" borderId="3" xfId="0" applyNumberFormat="1" applyFont="1" applyFill="1" applyBorder="1" applyAlignment="1">
      <alignment horizontal="left" vertical="top"/>
    </xf>
    <xf numFmtId="164" fontId="7" fillId="2" borderId="3" xfId="0" applyFont="1" applyFill="1" applyBorder="1">
      <alignment vertical="top" wrapText="1"/>
    </xf>
    <xf numFmtId="164" fontId="4" fillId="2" borderId="3" xfId="0" applyFont="1" applyFill="1" applyBorder="1">
      <alignment vertical="top" wrapText="1"/>
    </xf>
    <xf numFmtId="164" fontId="8" fillId="2" borderId="4" xfId="0" applyFont="1" applyFill="1" applyBorder="1" applyProtection="1">
      <alignment vertical="top" wrapText="1"/>
      <protection locked="0" hidden="1"/>
    </xf>
    <xf numFmtId="164" fontId="8" fillId="2" borderId="0" xfId="0" applyFont="1" applyFill="1" applyBorder="1" applyAlignment="1" applyProtection="1">
      <alignment horizontal="right"/>
      <protection locked="0" hidden="1"/>
    </xf>
    <xf numFmtId="164" fontId="5" fillId="2" borderId="8" xfId="0" applyNumberFormat="1" applyFont="1" applyFill="1" applyBorder="1">
      <alignment vertical="top" wrapText="1"/>
    </xf>
    <xf numFmtId="164" fontId="4" fillId="2" borderId="7" xfId="0" applyFont="1" applyFill="1" applyBorder="1">
      <alignment vertical="top" wrapText="1"/>
    </xf>
    <xf numFmtId="164" fontId="4" fillId="2" borderId="9" xfId="0" applyFont="1" applyFill="1" applyBorder="1">
      <alignment vertical="top" wrapText="1"/>
    </xf>
    <xf numFmtId="164" fontId="4" fillId="2" borderId="9" xfId="0" applyNumberFormat="1" applyFont="1" applyFill="1" applyBorder="1">
      <alignment vertical="top" wrapText="1"/>
    </xf>
    <xf numFmtId="164" fontId="1" fillId="3" borderId="0" xfId="0" applyFont="1" applyFill="1">
      <alignment vertical="top" wrapText="1"/>
    </xf>
    <xf numFmtId="164" fontId="2" fillId="4" borderId="0" xfId="0" applyFont="1" applyFill="1" applyAlignment="1">
      <alignment horizontal="center"/>
    </xf>
    <xf numFmtId="164" fontId="5" fillId="3" borderId="8" xfId="0" applyFont="1" applyFill="1" applyBorder="1">
      <alignment vertical="top" wrapText="1"/>
    </xf>
    <xf numFmtId="14" fontId="5" fillId="3" borderId="8" xfId="0" applyNumberFormat="1" applyFont="1" applyFill="1" applyBorder="1">
      <alignment vertical="top" wrapText="1"/>
    </xf>
    <xf numFmtId="10" fontId="5" fillId="3" borderId="8" xfId="0" applyNumberFormat="1" applyFont="1" applyFill="1" applyBorder="1">
      <alignment vertical="top" wrapText="1"/>
    </xf>
    <xf numFmtId="164" fontId="5" fillId="3" borderId="8" xfId="0" applyNumberFormat="1" applyFont="1" applyFill="1" applyBorder="1">
      <alignment vertical="top" wrapText="1"/>
    </xf>
    <xf numFmtId="164" fontId="3" fillId="5" borderId="0" xfId="0" applyFont="1" applyFill="1" applyAlignment="1">
      <alignment vertical="center" wrapText="1"/>
    </xf>
    <xf numFmtId="164" fontId="3" fillId="2" borderId="0" xfId="0" applyFont="1" applyFill="1" applyAlignment="1">
      <alignment wrapText="1"/>
    </xf>
    <xf numFmtId="164" fontId="3" fillId="3" borderId="0" xfId="0" applyFont="1" applyFill="1" applyBorder="1" applyAlignment="1">
      <alignment vertical="center" wrapText="1"/>
    </xf>
    <xf numFmtId="164" fontId="3" fillId="5" borderId="0" xfId="0" applyFont="1" applyFill="1" applyBorder="1" applyAlignment="1">
      <alignment vertical="center" wrapText="1"/>
    </xf>
    <xf numFmtId="164" fontId="3" fillId="5" borderId="0" xfId="0" applyFont="1" applyFill="1" applyBorder="1">
      <alignment vertical="top" wrapText="1"/>
    </xf>
    <xf numFmtId="164" fontId="1" fillId="0" borderId="0" xfId="0" applyFont="1">
      <alignment vertical="top" wrapText="1"/>
    </xf>
    <xf numFmtId="164" fontId="10" fillId="0" borderId="0" xfId="0" applyFont="1">
      <alignment vertical="top" wrapText="1"/>
    </xf>
    <xf numFmtId="164" fontId="1" fillId="0" borderId="0" xfId="0" quotePrefix="1" applyFont="1">
      <alignment vertical="top" wrapText="1"/>
    </xf>
    <xf numFmtId="14" fontId="1" fillId="0" borderId="0" xfId="0" applyNumberFormat="1" applyFont="1">
      <alignment vertical="top" wrapText="1"/>
    </xf>
    <xf numFmtId="164" fontId="2" fillId="0" borderId="0" xfId="0" applyFont="1" applyFill="1">
      <alignment vertical="top" wrapText="1"/>
    </xf>
    <xf numFmtId="164" fontId="2" fillId="0" borderId="0" xfId="0" applyFont="1" applyFill="1" applyAlignment="1">
      <alignment horizontal="left" vertical="center"/>
    </xf>
    <xf numFmtId="164" fontId="3" fillId="5" borderId="0" xfId="0" applyFont="1" applyFill="1">
      <alignment vertical="top" wrapText="1"/>
    </xf>
    <xf numFmtId="164" fontId="1" fillId="2" borderId="0" xfId="0" applyFont="1" applyFill="1" applyBorder="1" applyAlignment="1">
      <alignment vertical="top"/>
    </xf>
    <xf numFmtId="164" fontId="4" fillId="2" borderId="0" xfId="0" applyFont="1" applyFill="1" applyBorder="1" applyAlignment="1">
      <alignment vertical="top"/>
    </xf>
    <xf numFmtId="164" fontId="5" fillId="2" borderId="0" xfId="0" applyFont="1" applyFill="1" applyBorder="1" applyAlignment="1">
      <alignment vertical="top"/>
    </xf>
    <xf numFmtId="164" fontId="9" fillId="2" borderId="0" xfId="0" applyFont="1" applyFill="1" applyBorder="1" applyAlignment="1">
      <alignment vertical="top"/>
    </xf>
    <xf numFmtId="164" fontId="11" fillId="3" borderId="0" xfId="0" applyFont="1" applyFill="1" applyAlignment="1">
      <alignment vertical="top"/>
    </xf>
    <xf numFmtId="164" fontId="7" fillId="3" borderId="0" xfId="0" applyFont="1" applyFill="1" applyAlignment="1">
      <alignment vertical="top"/>
    </xf>
    <xf numFmtId="164" fontId="1" fillId="3" borderId="0" xfId="0" applyFont="1" applyFill="1" applyAlignment="1">
      <alignment vertical="top"/>
    </xf>
    <xf numFmtId="164" fontId="1" fillId="2" borderId="0" xfId="0" applyFont="1" applyFill="1" applyAlignment="1">
      <alignment vertical="top"/>
    </xf>
    <xf numFmtId="0" fontId="15" fillId="5" borderId="0" xfId="1" applyFont="1" applyFill="1"/>
    <xf numFmtId="164" fontId="15" fillId="5" borderId="0" xfId="1" applyNumberFormat="1" applyFont="1" applyFill="1"/>
    <xf numFmtId="0" fontId="5" fillId="5" borderId="0" xfId="1" applyFill="1"/>
    <xf numFmtId="164" fontId="12" fillId="0" borderId="0" xfId="3" applyFont="1" applyAlignment="1"/>
    <xf numFmtId="164" fontId="12" fillId="6" borderId="0" xfId="3" applyFont="1" applyFill="1" applyAlignment="1">
      <alignment horizontal="center" vertical="top" wrapText="1"/>
    </xf>
    <xf numFmtId="164" fontId="14" fillId="0" borderId="0" xfId="3" applyFont="1" applyAlignment="1"/>
    <xf numFmtId="164" fontId="5" fillId="0" borderId="0" xfId="3">
      <alignment horizontal="left" vertical="top" wrapText="1"/>
    </xf>
    <xf numFmtId="164" fontId="15" fillId="5" borderId="0" xfId="3" applyFont="1" applyFill="1" applyAlignment="1"/>
    <xf numFmtId="164" fontId="12" fillId="6" borderId="0" xfId="3" applyFont="1" applyFill="1" applyAlignment="1">
      <alignment horizontal="right"/>
    </xf>
    <xf numFmtId="164" fontId="16" fillId="6" borderId="0" xfId="3" applyFont="1" applyFill="1" applyAlignment="1">
      <alignment horizontal="center"/>
    </xf>
    <xf numFmtId="14" fontId="16" fillId="0" borderId="0" xfId="3" applyNumberFormat="1" applyFont="1" applyAlignment="1">
      <alignment horizontal="center" vertical="top" wrapText="1"/>
    </xf>
    <xf numFmtId="164" fontId="4" fillId="5" borderId="0" xfId="3" applyFont="1" applyFill="1" applyAlignment="1"/>
    <xf numFmtId="164" fontId="16" fillId="5" borderId="0" xfId="3" applyFont="1" applyFill="1" applyAlignment="1"/>
    <xf numFmtId="164" fontId="4" fillId="6" borderId="13" xfId="3" applyFont="1" applyFill="1" applyBorder="1" applyAlignment="1">
      <alignment horizontal="left" vertical="top"/>
    </xf>
    <xf numFmtId="165" fontId="4" fillId="0" borderId="13" xfId="3" applyNumberFormat="1" applyFont="1" applyBorder="1">
      <alignment horizontal="left" vertical="top" wrapText="1"/>
    </xf>
    <xf numFmtId="164" fontId="4" fillId="6" borderId="13" xfId="3" applyFont="1" applyFill="1" applyBorder="1" applyAlignment="1">
      <alignment horizontal="center" vertical="top"/>
    </xf>
    <xf numFmtId="164" fontId="15" fillId="0" borderId="0" xfId="3" applyFont="1" applyAlignment="1"/>
    <xf numFmtId="164" fontId="5" fillId="5" borderId="16" xfId="3" applyFill="1" applyBorder="1" applyAlignment="1" applyProtection="1">
      <alignment horizontal="center"/>
      <protection locked="0" hidden="1"/>
    </xf>
    <xf numFmtId="164" fontId="15" fillId="5" borderId="0" xfId="3" applyFont="1" applyFill="1" applyAlignment="1">
      <alignment horizontal="left"/>
    </xf>
    <xf numFmtId="164" fontId="15" fillId="5" borderId="13" xfId="3" applyFont="1" applyFill="1" applyBorder="1" applyAlignment="1">
      <alignment horizontal="center"/>
    </xf>
    <xf numFmtId="165" fontId="16" fillId="0" borderId="13" xfId="3" applyNumberFormat="1" applyFont="1" applyBorder="1" applyAlignment="1">
      <alignment horizontal="right"/>
    </xf>
    <xf numFmtId="164" fontId="16" fillId="0" borderId="0" xfId="3" applyFont="1" applyAlignment="1">
      <alignment horizontal="left"/>
    </xf>
    <xf numFmtId="164" fontId="16" fillId="0" borderId="0" xfId="3" applyFont="1" applyAlignment="1"/>
    <xf numFmtId="164" fontId="4" fillId="0" borderId="13" xfId="3" applyFont="1" applyBorder="1" applyAlignment="1">
      <alignment horizontal="left" vertical="top"/>
    </xf>
    <xf numFmtId="165" fontId="16" fillId="0" borderId="0" xfId="3" applyNumberFormat="1" applyFont="1" applyAlignment="1">
      <alignment horizontal="center"/>
    </xf>
    <xf numFmtId="164" fontId="4" fillId="6" borderId="0" xfId="3" applyFont="1" applyFill="1" applyAlignment="1">
      <alignment horizontal="left"/>
    </xf>
    <xf numFmtId="164" fontId="4" fillId="0" borderId="0" xfId="3" applyFont="1" applyAlignment="1">
      <alignment horizontal="left"/>
    </xf>
    <xf numFmtId="165" fontId="16" fillId="0" borderId="0" xfId="3" applyNumberFormat="1" applyFont="1" applyAlignment="1">
      <alignment horizontal="center" wrapText="1"/>
    </xf>
    <xf numFmtId="164" fontId="4" fillId="6" borderId="0" xfId="3" applyFont="1" applyFill="1" applyAlignment="1">
      <alignment horizontal="left" vertical="center"/>
    </xf>
    <xf numFmtId="164" fontId="16" fillId="6" borderId="0" xfId="3" applyFont="1" applyFill="1" applyAlignment="1">
      <alignment vertical="top"/>
    </xf>
    <xf numFmtId="164" fontId="18" fillId="0" borderId="0" xfId="3" applyFont="1" applyAlignment="1">
      <alignment vertical="top" wrapText="1"/>
    </xf>
    <xf numFmtId="164" fontId="4" fillId="0" borderId="0" xfId="3" applyFont="1" applyAlignment="1"/>
    <xf numFmtId="164" fontId="5" fillId="6" borderId="0" xfId="3" applyFill="1" applyAlignment="1">
      <alignment wrapText="1"/>
    </xf>
    <xf numFmtId="164" fontId="16" fillId="6" borderId="13" xfId="3" applyFont="1" applyFill="1" applyBorder="1" applyAlignment="1">
      <alignment horizontal="center" vertical="top" wrapText="1"/>
    </xf>
    <xf numFmtId="164" fontId="19" fillId="0" borderId="0" xfId="3" applyFont="1" applyAlignment="1">
      <alignment horizontal="justify" vertical="top"/>
    </xf>
    <xf numFmtId="164" fontId="19" fillId="5" borderId="0" xfId="3" applyFont="1" applyFill="1" applyAlignment="1">
      <alignment horizontal="justify" vertical="top" wrapText="1"/>
    </xf>
    <xf numFmtId="164" fontId="16" fillId="7" borderId="13" xfId="3" applyFont="1" applyFill="1" applyBorder="1" applyAlignment="1">
      <alignment horizontal="center" vertical="center"/>
    </xf>
    <xf numFmtId="164" fontId="4" fillId="0" borderId="0" xfId="3" applyFont="1" applyAlignment="1">
      <alignment horizontal="left" vertical="center"/>
    </xf>
    <xf numFmtId="164" fontId="5" fillId="6" borderId="0" xfId="3" applyFill="1" applyAlignment="1">
      <alignment vertical="center" wrapText="1"/>
    </xf>
    <xf numFmtId="165" fontId="20" fillId="0" borderId="0" xfId="3" applyNumberFormat="1" applyFont="1" applyAlignment="1">
      <alignment horizontal="left" vertical="top"/>
    </xf>
    <xf numFmtId="164" fontId="5" fillId="6" borderId="0" xfId="3" applyFill="1" applyAlignment="1">
      <alignment vertical="center"/>
    </xf>
    <xf numFmtId="164" fontId="15" fillId="6" borderId="13" xfId="3" applyFont="1" applyFill="1" applyBorder="1" applyAlignment="1">
      <alignment vertical="top" wrapText="1"/>
    </xf>
    <xf numFmtId="164" fontId="15" fillId="6" borderId="13" xfId="3" applyFont="1" applyFill="1" applyBorder="1">
      <alignment horizontal="left" vertical="top" wrapText="1"/>
    </xf>
    <xf numFmtId="164" fontId="5" fillId="5" borderId="0" xfId="3" applyFill="1" applyAlignment="1"/>
    <xf numFmtId="164" fontId="15" fillId="5" borderId="0" xfId="3" applyFont="1" applyFill="1" applyAlignment="1">
      <alignment vertical="top" wrapText="1"/>
    </xf>
    <xf numFmtId="164" fontId="15" fillId="5" borderId="17" xfId="3" applyFont="1" applyFill="1" applyBorder="1" applyAlignment="1">
      <alignment horizontal="center"/>
    </xf>
    <xf numFmtId="14" fontId="4" fillId="5" borderId="13" xfId="3" applyNumberFormat="1" applyFont="1" applyFill="1" applyBorder="1" applyAlignment="1">
      <alignment horizontal="left"/>
    </xf>
    <xf numFmtId="14" fontId="17" fillId="5" borderId="13" xfId="3" applyNumberFormat="1" applyFont="1" applyFill="1" applyBorder="1" applyAlignment="1">
      <alignment horizontal="left"/>
    </xf>
    <xf numFmtId="165" fontId="16" fillId="0" borderId="14" xfId="3" applyNumberFormat="1" applyFont="1" applyBorder="1" applyAlignment="1">
      <alignment horizontal="center"/>
    </xf>
    <xf numFmtId="165" fontId="16" fillId="0" borderId="15" xfId="3" applyNumberFormat="1" applyFont="1" applyBorder="1" applyAlignment="1">
      <alignment horizontal="center"/>
    </xf>
    <xf numFmtId="164" fontId="2" fillId="2" borderId="12" xfId="0" applyFont="1" applyFill="1" applyBorder="1" applyAlignment="1">
      <alignment horizontal="center" vertical="top" wrapText="1"/>
    </xf>
    <xf numFmtId="164" fontId="2" fillId="2" borderId="11" xfId="0" applyFont="1" applyFill="1" applyBorder="1" applyAlignment="1">
      <alignment horizontal="center" vertical="top" wrapText="1"/>
    </xf>
    <xf numFmtId="164" fontId="2" fillId="2" borderId="10" xfId="0" applyFont="1" applyFill="1" applyBorder="1" applyAlignment="1">
      <alignment horizontal="center" vertical="top" wrapText="1"/>
    </xf>
    <xf numFmtId="164" fontId="2" fillId="2" borderId="8" xfId="0" applyFont="1" applyFill="1" applyBorder="1" applyAlignment="1">
      <alignment horizontal="center" vertical="top" wrapText="1"/>
    </xf>
    <xf numFmtId="164" fontId="16" fillId="0" borderId="13" xfId="3" applyFont="1" applyBorder="1" applyAlignment="1">
      <alignment horizontal="right"/>
    </xf>
  </cellXfs>
  <cellStyles count="4">
    <cellStyle name="Normál" xfId="0" builtinId="0" customBuiltin="1"/>
    <cellStyle name="Normál 2" xfId="1" xr:uid="{93980F17-07A3-4255-AC4B-7651D5DDF1EB}"/>
    <cellStyle name="Normál 3" xfId="2" xr:uid="{837A599D-5827-406E-9D14-22E38EB82D76}"/>
    <cellStyle name="Normál 4" xfId="3" xr:uid="{7F446290-16CC-4EEB-8362-593A31503D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078D-E6D4-4369-B7FF-E58A974EB643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61" customWidth="1"/>
    <col min="2" max="2" width="80" style="98" customWidth="1"/>
    <col min="3" max="6" width="15.42578125" style="61" customWidth="1"/>
    <col min="7" max="7" width="13" style="61" customWidth="1"/>
    <col min="8" max="8" width="10.28515625" style="61" customWidth="1"/>
    <col min="9" max="9" width="13.140625" style="61" bestFit="1" customWidth="1"/>
    <col min="10" max="13" width="10.28515625" style="61" customWidth="1"/>
    <col min="14" max="29" width="9.140625" style="54" customWidth="1"/>
    <col min="30" max="16384" width="9.140625" style="54"/>
  </cols>
  <sheetData>
    <row r="1" spans="1:15" ht="18.75" x14ac:dyDescent="0.3">
      <c r="A1" s="57" t="s">
        <v>48</v>
      </c>
      <c r="B1" s="58" t="s">
        <v>16</v>
      </c>
      <c r="C1" s="59"/>
      <c r="D1" s="59"/>
      <c r="E1" s="59"/>
      <c r="F1" s="60"/>
      <c r="M1" s="61" t="s">
        <v>43</v>
      </c>
      <c r="N1" s="55" t="s">
        <v>44</v>
      </c>
      <c r="O1" s="55" t="s">
        <v>45</v>
      </c>
    </row>
    <row r="2" spans="1:15" ht="18.75" x14ac:dyDescent="0.3">
      <c r="A2" s="59"/>
      <c r="B2" s="62"/>
      <c r="C2" s="59"/>
      <c r="D2" s="59"/>
      <c r="E2" s="59"/>
      <c r="F2" s="59"/>
    </row>
    <row r="3" spans="1:15" ht="18.75" x14ac:dyDescent="0.3">
      <c r="A3" s="57" t="s">
        <v>46</v>
      </c>
      <c r="B3" s="59"/>
      <c r="C3" s="63" t="s">
        <v>4</v>
      </c>
      <c r="D3" s="64" t="str">
        <f>IF(Alapa!F12=0,"",Alapa!F12)</f>
        <v/>
      </c>
      <c r="E3" s="59"/>
      <c r="F3" s="59"/>
      <c r="H3" s="65" t="s">
        <v>2</v>
      </c>
      <c r="I3" s="66" t="s">
        <v>26</v>
      </c>
    </row>
    <row r="4" spans="1:15" ht="16.5" customHeight="1" x14ac:dyDescent="0.3">
      <c r="A4" s="67" t="s">
        <v>17</v>
      </c>
      <c r="B4" s="68">
        <f>Alapa!C17</f>
        <v>0</v>
      </c>
      <c r="C4" s="69" t="s">
        <v>27</v>
      </c>
      <c r="D4" s="69" t="s">
        <v>28</v>
      </c>
      <c r="E4" s="70"/>
      <c r="F4" s="70"/>
      <c r="H4" s="71">
        <v>1</v>
      </c>
      <c r="I4" s="72" t="str">
        <f>IF(Alapa!F2=0,"",Alapa!F2)</f>
        <v/>
      </c>
      <c r="J4" s="73" t="str">
        <f>IF(Alapa!G2="","",Alapa!G2)</f>
        <v/>
      </c>
      <c r="K4" s="72" t="str">
        <f>IF(Alapa!H2="","",Alapa!H2)</f>
        <v/>
      </c>
    </row>
    <row r="5" spans="1:15" ht="16.5" customHeight="1" x14ac:dyDescent="0.3">
      <c r="A5" s="67" t="s">
        <v>29</v>
      </c>
      <c r="B5" s="100">
        <f>Alapa!C15</f>
        <v>0</v>
      </c>
      <c r="C5" s="108">
        <f>Alapa!P95</f>
        <v>0</v>
      </c>
      <c r="D5" s="108">
        <f>Alapa!Q95</f>
        <v>0</v>
      </c>
      <c r="E5" s="75" t="s">
        <v>30</v>
      </c>
      <c r="F5" s="70"/>
      <c r="I5" s="72" t="str">
        <f>IF(Alapa!F3=0,"",Alapa!F3)</f>
        <v/>
      </c>
      <c r="J5" s="73" t="str">
        <f>IF(Alapa!G3="","",Alapa!G3)</f>
        <v/>
      </c>
      <c r="K5" s="72" t="str">
        <f>IF(Alapa!H3="","",Alapa!H3)</f>
        <v/>
      </c>
    </row>
    <row r="6" spans="1:15" ht="16.5" customHeight="1" x14ac:dyDescent="0.3">
      <c r="A6" s="67" t="s">
        <v>2</v>
      </c>
      <c r="B6" s="68" t="str">
        <f>IFERROR(VLOOKUP(H4,Alapa!$G$2:$H$22,2),"")</f>
        <v/>
      </c>
      <c r="C6" s="102">
        <f>Alapa!R95</f>
        <v>0</v>
      </c>
      <c r="D6" s="103"/>
      <c r="E6" s="76" t="s">
        <v>31</v>
      </c>
      <c r="F6" s="70"/>
      <c r="H6" s="66" t="s">
        <v>32</v>
      </c>
      <c r="I6" s="72"/>
      <c r="J6" s="73" t="str">
        <f>IF(Alapa!G4="","",Alapa!G4)</f>
        <v/>
      </c>
      <c r="K6" s="72" t="str">
        <f>IF(Alapa!H4="","",Alapa!H4)</f>
        <v/>
      </c>
    </row>
    <row r="7" spans="1:15" ht="16.5" customHeight="1" x14ac:dyDescent="0.3">
      <c r="A7" s="77" t="s">
        <v>32</v>
      </c>
      <c r="B7" s="68" t="str">
        <f>IFERROR(VLOOKUP(H7,Alapa!$G$2:$H$22,2),"")</f>
        <v/>
      </c>
      <c r="C7" s="108">
        <f>C5*C6%</f>
        <v>0</v>
      </c>
      <c r="D7" s="108">
        <f>D5*C6%</f>
        <v>0</v>
      </c>
      <c r="E7" s="75" t="s">
        <v>33</v>
      </c>
      <c r="F7" s="70"/>
      <c r="H7" s="71">
        <v>1</v>
      </c>
      <c r="I7" s="72"/>
      <c r="J7" s="73" t="str">
        <f>IF(Alapa!G5="","",Alapa!G5)</f>
        <v/>
      </c>
      <c r="K7" s="72" t="str">
        <f>IF(Alapa!H5="","",Alapa!H5)</f>
        <v/>
      </c>
    </row>
    <row r="8" spans="1:15" ht="16.5" customHeight="1" x14ac:dyDescent="0.3">
      <c r="A8" s="67" t="s">
        <v>34</v>
      </c>
      <c r="B8" s="101"/>
      <c r="C8" s="74" t="s">
        <v>45</v>
      </c>
      <c r="D8" s="74" t="s">
        <v>45</v>
      </c>
      <c r="E8" s="75" t="s">
        <v>35</v>
      </c>
      <c r="F8" s="70"/>
      <c r="I8" s="72"/>
      <c r="J8" s="73" t="str">
        <f>IF(Alapa!G6="","",Alapa!G6)</f>
        <v/>
      </c>
      <c r="K8" s="72" t="str">
        <f>IF(Alapa!H6="","",Alapa!H6)</f>
        <v/>
      </c>
    </row>
    <row r="9" spans="1:15" ht="16.5" customHeight="1" x14ac:dyDescent="0.3">
      <c r="A9" s="67" t="s">
        <v>21</v>
      </c>
      <c r="B9" s="68" t="str">
        <f>IF(Alapa!N2=0,"",Alapa!N2)</f>
        <v/>
      </c>
      <c r="C9" s="108">
        <f>Alapa!S95</f>
        <v>0</v>
      </c>
      <c r="D9" s="108">
        <f>Alapa!T95</f>
        <v>0</v>
      </c>
      <c r="E9" s="75" t="s">
        <v>36</v>
      </c>
      <c r="F9" s="70"/>
      <c r="I9" s="72"/>
      <c r="J9" s="99"/>
      <c r="K9" s="72"/>
    </row>
    <row r="10" spans="1:15" x14ac:dyDescent="0.3">
      <c r="A10" s="78">
        <f>Alapa!D95</f>
        <v>0</v>
      </c>
      <c r="B10" s="79" t="s">
        <v>37</v>
      </c>
      <c r="C10" s="70"/>
      <c r="D10" s="70"/>
      <c r="E10" s="70"/>
      <c r="F10" s="70"/>
      <c r="I10" s="72"/>
      <c r="J10" s="72"/>
      <c r="K10" s="72"/>
    </row>
    <row r="11" spans="1:15" x14ac:dyDescent="0.3">
      <c r="A11" s="78">
        <f>Alapa!E95</f>
        <v>0</v>
      </c>
      <c r="B11" s="79" t="s">
        <v>40</v>
      </c>
      <c r="C11" s="70"/>
      <c r="D11" s="70"/>
      <c r="E11" s="80"/>
      <c r="F11" s="70"/>
      <c r="I11" s="72"/>
      <c r="J11" s="72"/>
      <c r="K11" s="72"/>
    </row>
    <row r="12" spans="1:15" x14ac:dyDescent="0.3">
      <c r="A12" s="81">
        <f>Alapa!F95</f>
        <v>0</v>
      </c>
      <c r="B12" s="82" t="s">
        <v>38</v>
      </c>
      <c r="C12" s="70"/>
      <c r="D12" s="70"/>
      <c r="E12" s="80"/>
      <c r="F12" s="70"/>
      <c r="I12" s="72"/>
      <c r="J12" s="72"/>
      <c r="K12" s="72"/>
    </row>
    <row r="13" spans="1:15" ht="16.5" customHeight="1" x14ac:dyDescent="0.3">
      <c r="A13" s="83" t="s">
        <v>23</v>
      </c>
      <c r="B13" s="84" t="s">
        <v>39</v>
      </c>
      <c r="C13" s="70"/>
      <c r="D13" s="70"/>
      <c r="E13" s="75"/>
      <c r="F13" s="70"/>
      <c r="I13" s="72"/>
      <c r="J13" s="72"/>
      <c r="K13" s="72"/>
    </row>
    <row r="14" spans="1:15" ht="16.5" customHeight="1" x14ac:dyDescent="0.3">
      <c r="A14" s="83" t="s">
        <v>24</v>
      </c>
      <c r="B14" s="84" t="s">
        <v>39</v>
      </c>
      <c r="C14" s="70"/>
      <c r="D14" s="70"/>
      <c r="E14" s="75"/>
      <c r="F14" s="70"/>
    </row>
    <row r="15" spans="1:15" ht="16.5" customHeight="1" x14ac:dyDescent="0.3">
      <c r="A15" s="83" t="s">
        <v>25</v>
      </c>
      <c r="B15" s="84" t="s">
        <v>39</v>
      </c>
      <c r="C15" s="70"/>
      <c r="D15" s="70"/>
      <c r="E15" s="70"/>
      <c r="F15" s="70"/>
    </row>
    <row r="16" spans="1:15" ht="16.5" customHeight="1" x14ac:dyDescent="0.3">
      <c r="A16" s="85" t="s">
        <v>18</v>
      </c>
      <c r="B16" s="86"/>
      <c r="C16" s="70"/>
      <c r="D16" s="70"/>
      <c r="E16" s="70"/>
      <c r="F16" s="70"/>
      <c r="G16" s="87" t="s">
        <v>47</v>
      </c>
    </row>
    <row r="17" spans="1:7" ht="33" x14ac:dyDescent="0.3">
      <c r="A17" s="88"/>
      <c r="B17" s="89" t="s">
        <v>41</v>
      </c>
      <c r="C17" s="70"/>
      <c r="D17" s="70"/>
      <c r="E17" s="70"/>
      <c r="F17" s="70"/>
      <c r="G17" s="90" t="s">
        <v>43</v>
      </c>
    </row>
    <row r="18" spans="1:7" ht="16.5" customHeight="1" x14ac:dyDescent="0.3">
      <c r="A18" s="91" t="s">
        <v>3</v>
      </c>
      <c r="B18" s="92"/>
      <c r="C18" s="70"/>
      <c r="D18" s="70"/>
      <c r="E18" s="70"/>
      <c r="F18" s="70"/>
    </row>
    <row r="19" spans="1:7" x14ac:dyDescent="0.3">
      <c r="A19" s="88"/>
      <c r="B19" s="89" t="s">
        <v>42</v>
      </c>
      <c r="C19" s="70"/>
      <c r="D19" s="70"/>
      <c r="E19" s="70"/>
      <c r="F19" s="70"/>
    </row>
    <row r="20" spans="1:7" x14ac:dyDescent="0.3">
      <c r="A20" s="93">
        <f>Alapa!U95</f>
        <v>0</v>
      </c>
      <c r="B20" s="94"/>
      <c r="C20" s="70"/>
      <c r="D20" s="70"/>
      <c r="E20" s="70"/>
      <c r="F20" s="70"/>
    </row>
    <row r="21" spans="1:7" x14ac:dyDescent="0.3">
      <c r="A21" s="95"/>
      <c r="B21" s="96"/>
      <c r="C21" s="95"/>
      <c r="D21" s="95"/>
      <c r="E21" s="95"/>
      <c r="F21" s="95"/>
    </row>
    <row r="22" spans="1:7" ht="16.5" customHeight="1" x14ac:dyDescent="0.3">
      <c r="A22" s="95"/>
      <c r="B22" s="96"/>
      <c r="C22" s="95"/>
      <c r="D22" s="95"/>
      <c r="E22" s="95"/>
      <c r="F22" s="95"/>
    </row>
    <row r="23" spans="1:7" ht="16.5" customHeight="1" x14ac:dyDescent="0.3">
      <c r="A23" s="95"/>
      <c r="B23" s="96"/>
      <c r="C23" s="95"/>
      <c r="D23" s="95"/>
      <c r="E23" s="95"/>
      <c r="F23" s="95"/>
    </row>
    <row r="24" spans="1:7" ht="16.5" customHeight="1" x14ac:dyDescent="0.3">
      <c r="A24" s="95"/>
      <c r="B24" s="96"/>
      <c r="C24" s="95"/>
      <c r="D24" s="95"/>
      <c r="E24" s="95"/>
      <c r="F24" s="95"/>
    </row>
    <row r="25" spans="1:7" ht="16.5" customHeight="1" x14ac:dyDescent="0.3">
      <c r="A25" s="95"/>
      <c r="B25" s="96"/>
      <c r="C25" s="95"/>
      <c r="D25" s="95"/>
      <c r="E25" s="95"/>
      <c r="F25" s="95"/>
    </row>
    <row r="26" spans="1:7" ht="16.5" customHeight="1" x14ac:dyDescent="0.3">
      <c r="A26" s="95"/>
      <c r="B26" s="96"/>
      <c r="C26" s="95"/>
      <c r="D26" s="95"/>
      <c r="E26" s="95"/>
      <c r="F26" s="95"/>
    </row>
    <row r="27" spans="1:7" ht="16.5" customHeight="1" x14ac:dyDescent="0.3">
      <c r="A27" s="95"/>
      <c r="B27" s="96"/>
      <c r="C27" s="95"/>
      <c r="D27" s="95"/>
      <c r="E27" s="95"/>
      <c r="F27" s="95"/>
    </row>
    <row r="28" spans="1:7" ht="16.5" customHeight="1" x14ac:dyDescent="0.3">
      <c r="A28" s="95"/>
      <c r="B28" s="96"/>
      <c r="C28" s="95"/>
      <c r="D28" s="95"/>
      <c r="E28" s="95"/>
      <c r="F28" s="95"/>
    </row>
    <row r="29" spans="1:7" ht="16.5" customHeight="1" x14ac:dyDescent="0.3">
      <c r="A29" s="95"/>
      <c r="B29" s="96"/>
      <c r="C29" s="95"/>
      <c r="D29" s="95"/>
      <c r="E29" s="95"/>
      <c r="F29" s="95"/>
    </row>
    <row r="30" spans="1:7" ht="16.5" customHeight="1" x14ac:dyDescent="0.3">
      <c r="A30" s="95"/>
      <c r="B30" s="96"/>
      <c r="C30" s="95"/>
      <c r="D30" s="95"/>
      <c r="E30" s="95"/>
      <c r="F30" s="95"/>
    </row>
    <row r="31" spans="1:7" ht="16.5" customHeight="1" x14ac:dyDescent="0.3">
      <c r="A31" s="95"/>
      <c r="B31" s="96"/>
      <c r="C31" s="95"/>
      <c r="D31" s="95"/>
      <c r="E31" s="95"/>
      <c r="F31" s="95"/>
    </row>
    <row r="32" spans="1:7" ht="16.5" customHeight="1" x14ac:dyDescent="0.3">
      <c r="A32" s="95"/>
      <c r="B32" s="96"/>
      <c r="C32" s="95"/>
      <c r="D32" s="95"/>
      <c r="E32" s="95"/>
      <c r="F32" s="95"/>
    </row>
    <row r="33" spans="1:13" ht="16.5" customHeight="1" x14ac:dyDescent="0.3">
      <c r="A33" s="95"/>
      <c r="B33" s="96"/>
      <c r="C33" s="95"/>
      <c r="D33" s="95"/>
      <c r="E33" s="95"/>
      <c r="F33" s="95"/>
    </row>
    <row r="34" spans="1:13" x14ac:dyDescent="0.3">
      <c r="A34" s="95"/>
      <c r="B34" s="96"/>
      <c r="C34" s="95"/>
      <c r="D34" s="95"/>
      <c r="E34" s="95"/>
      <c r="F34" s="95"/>
    </row>
    <row r="35" spans="1:13" x14ac:dyDescent="0.3">
      <c r="A35" s="95"/>
      <c r="B35" s="96"/>
      <c r="C35" s="95"/>
      <c r="D35" s="95"/>
      <c r="E35" s="95"/>
      <c r="F35" s="95"/>
    </row>
    <row r="36" spans="1:13" x14ac:dyDescent="0.3">
      <c r="A36" s="95"/>
      <c r="B36" s="96"/>
      <c r="C36" s="95"/>
      <c r="D36" s="95"/>
      <c r="E36" s="95"/>
      <c r="F36" s="95"/>
    </row>
    <row r="37" spans="1:13" x14ac:dyDescent="0.3">
      <c r="A37" s="95"/>
      <c r="B37" s="96"/>
      <c r="C37" s="95"/>
      <c r="D37" s="95"/>
      <c r="E37" s="95"/>
      <c r="F37" s="95"/>
    </row>
    <row r="38" spans="1:13" x14ac:dyDescent="0.3">
      <c r="A38" s="95"/>
      <c r="B38" s="96"/>
      <c r="C38" s="95"/>
      <c r="D38" s="95"/>
      <c r="E38" s="95"/>
      <c r="F38" s="95"/>
    </row>
    <row r="39" spans="1:13" x14ac:dyDescent="0.3">
      <c r="A39" s="95"/>
      <c r="B39" s="96"/>
      <c r="C39" s="95"/>
      <c r="D39" s="95"/>
      <c r="E39" s="95"/>
      <c r="F39" s="95"/>
    </row>
    <row r="40" spans="1:13" x14ac:dyDescent="0.3">
      <c r="A40" s="95"/>
      <c r="B40" s="96"/>
      <c r="C40" s="95"/>
      <c r="D40" s="95"/>
      <c r="E40" s="95"/>
      <c r="F40" s="95"/>
    </row>
    <row r="41" spans="1:13" x14ac:dyDescent="0.3">
      <c r="A41" s="95"/>
      <c r="B41" s="96"/>
      <c r="C41" s="95"/>
      <c r="D41" s="95"/>
      <c r="E41" s="95"/>
      <c r="F41" s="95"/>
    </row>
    <row r="42" spans="1:13" x14ac:dyDescent="0.3">
      <c r="A42" s="95"/>
      <c r="B42" s="96"/>
      <c r="C42" s="95"/>
      <c r="D42" s="95"/>
      <c r="E42" s="95"/>
      <c r="F42" s="95"/>
    </row>
    <row r="43" spans="1:13" x14ac:dyDescent="0.3">
      <c r="A43" s="95"/>
      <c r="B43" s="96"/>
      <c r="C43" s="95"/>
      <c r="D43" s="95"/>
      <c r="E43" s="95"/>
      <c r="F43" s="95"/>
    </row>
    <row r="48" spans="1:13" s="56" customFormat="1" x14ac:dyDescent="0.3">
      <c r="A48" s="97"/>
      <c r="B48" s="97"/>
      <c r="C48" s="61"/>
      <c r="D48" s="61"/>
      <c r="E48" s="61"/>
      <c r="F48" s="61"/>
      <c r="G48" s="97"/>
      <c r="H48" s="97"/>
      <c r="I48" s="97"/>
      <c r="J48" s="97"/>
      <c r="K48" s="97"/>
      <c r="L48" s="97"/>
      <c r="M48" s="97"/>
    </row>
    <row r="49" spans="1:13" s="56" customFormat="1" x14ac:dyDescent="0.3">
      <c r="A49" s="61"/>
      <c r="B49" s="61"/>
      <c r="C49" s="61"/>
      <c r="D49" s="61"/>
      <c r="E49" s="61"/>
      <c r="F49" s="61"/>
      <c r="G49" s="97"/>
      <c r="H49" s="97"/>
      <c r="I49" s="97"/>
      <c r="J49" s="97"/>
      <c r="K49" s="97"/>
      <c r="L49" s="97"/>
      <c r="M49" s="97"/>
    </row>
    <row r="50" spans="1:13" s="56" customFormat="1" x14ac:dyDescent="0.3">
      <c r="A50" s="61"/>
      <c r="B50" s="61"/>
      <c r="C50" s="61"/>
      <c r="D50" s="61"/>
      <c r="E50" s="61"/>
      <c r="F50" s="61"/>
      <c r="G50" s="97"/>
      <c r="H50" s="97"/>
      <c r="I50" s="97"/>
      <c r="J50" s="97"/>
      <c r="K50" s="97"/>
      <c r="L50" s="97"/>
      <c r="M50" s="97"/>
    </row>
  </sheetData>
  <mergeCells count="1">
    <mergeCell ref="C6:D6"/>
  </mergeCells>
  <dataValidations count="1">
    <dataValidation type="list" allowBlank="1" showInputMessage="1" showErrorMessage="1" sqref="G17" xr:uid="{27B1FB8D-25A8-4839-A137-5F21D2D5C82D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showGridLines="0" zoomScaleNormal="100" workbookViewId="0"/>
  </sheetViews>
  <sheetFormatPr defaultColWidth="7.85546875" defaultRowHeight="14.25" x14ac:dyDescent="0.3"/>
  <cols>
    <col min="1" max="1" width="10.7109375" style="28" customWidth="1"/>
    <col min="2" max="2" width="23.5703125" style="28" customWidth="1"/>
    <col min="3" max="3" width="7.85546875" style="28" customWidth="1"/>
    <col min="4" max="5" width="7.85546875" style="28"/>
    <col min="6" max="6" width="10.42578125" style="28" customWidth="1"/>
    <col min="7" max="7" width="10.5703125" style="28" customWidth="1"/>
    <col min="8" max="8" width="12.7109375" style="28" customWidth="1"/>
    <col min="9" max="9" width="7.85546875" style="28" customWidth="1"/>
    <col min="10" max="10" width="12.7109375" style="28" customWidth="1"/>
    <col min="11" max="11" width="10.28515625" style="28" customWidth="1"/>
    <col min="12" max="13" width="7.85546875" style="6"/>
    <col min="14" max="16384" width="7.85546875" style="28"/>
  </cols>
  <sheetData>
    <row r="1" spans="1:13" s="52" customFormat="1" ht="16.5" x14ac:dyDescent="0.3">
      <c r="A1" s="47" t="s">
        <v>19</v>
      </c>
      <c r="B1" s="47"/>
      <c r="C1" s="47"/>
      <c r="D1" s="53"/>
      <c r="E1" s="53"/>
      <c r="F1" s="47"/>
      <c r="G1" s="47"/>
      <c r="H1" s="47"/>
      <c r="I1" s="48"/>
      <c r="J1" s="48"/>
      <c r="L1" s="51"/>
      <c r="M1" s="51"/>
    </row>
    <row r="2" spans="1:13" s="52" customFormat="1" ht="16.5" x14ac:dyDescent="0.3">
      <c r="A2" s="46"/>
      <c r="B2" s="47"/>
      <c r="C2" s="48"/>
      <c r="D2" s="49">
        <f>A21</f>
        <v>0</v>
      </c>
      <c r="E2" s="49">
        <f>A23</f>
        <v>0</v>
      </c>
      <c r="F2" s="48"/>
      <c r="G2" s="48"/>
      <c r="H2" s="8"/>
      <c r="I2" s="48"/>
      <c r="J2" s="48"/>
      <c r="K2" s="50" t="s">
        <v>22</v>
      </c>
      <c r="L2" s="51"/>
      <c r="M2" s="51"/>
    </row>
    <row r="3" spans="1:13" s="52" customFormat="1" ht="16.5" x14ac:dyDescent="0.3">
      <c r="A3" s="47" t="s">
        <v>20</v>
      </c>
      <c r="B3" s="46"/>
      <c r="C3" s="48"/>
      <c r="D3" s="48"/>
      <c r="E3" s="48"/>
      <c r="F3" s="48"/>
      <c r="G3" s="48"/>
      <c r="H3" s="9" t="s">
        <v>0</v>
      </c>
      <c r="I3" s="48"/>
      <c r="J3" s="48"/>
      <c r="K3" s="51"/>
      <c r="L3" s="51"/>
      <c r="M3" s="51"/>
    </row>
    <row r="4" spans="1:13" ht="16.5" x14ac:dyDescent="0.3">
      <c r="A4" s="10" t="str">
        <f>"Ügyfél:   "&amp;Alapa!$C$17</f>
        <v xml:space="preserve">Ügyfél:   </v>
      </c>
      <c r="B4" s="11"/>
      <c r="C4" s="11"/>
      <c r="D4" s="11"/>
      <c r="E4" s="12" t="s">
        <v>1</v>
      </c>
      <c r="F4" s="13">
        <f>Alapa!$C$15</f>
        <v>0</v>
      </c>
      <c r="G4" s="14"/>
      <c r="H4" s="15"/>
      <c r="I4" s="16"/>
      <c r="J4" s="17"/>
      <c r="K4" s="6"/>
    </row>
    <row r="5" spans="1:13" ht="16.5" x14ac:dyDescent="0.2">
      <c r="A5" s="10" t="str">
        <f>"Fordulónap: "&amp;Alapa!$C$12</f>
        <v xml:space="preserve">Fordulónap: </v>
      </c>
      <c r="B5" s="19"/>
      <c r="C5" s="19"/>
      <c r="D5" s="19"/>
      <c r="E5" s="10" t="s">
        <v>2</v>
      </c>
      <c r="F5" s="11" t="e">
        <f>VLOOKUP(L5,Alapa!$G$2:$H$22,2)</f>
        <v>#N/A</v>
      </c>
      <c r="G5" s="20"/>
      <c r="H5" s="11" t="s">
        <v>21</v>
      </c>
      <c r="I5" s="21" t="str">
        <f>IF(Alapa!$N$2=0," ",Alapa!$N$2)</f>
        <v xml:space="preserve"> </v>
      </c>
      <c r="J5" s="22"/>
      <c r="K5" s="1" t="s">
        <v>2</v>
      </c>
      <c r="L5" s="29">
        <v>1</v>
      </c>
    </row>
    <row r="6" spans="1:13" ht="16.5" x14ac:dyDescent="0.3">
      <c r="A6" s="5"/>
      <c r="B6" s="18"/>
      <c r="C6" s="18"/>
      <c r="D6" s="18"/>
      <c r="E6" s="23"/>
      <c r="F6" s="18"/>
      <c r="G6" s="18"/>
      <c r="H6" s="7"/>
      <c r="I6" s="18"/>
      <c r="J6" s="18"/>
      <c r="K6" s="6"/>
    </row>
    <row r="7" spans="1:13" ht="17.25" thickBot="1" x14ac:dyDescent="0.35">
      <c r="A7" s="5"/>
      <c r="B7" s="18"/>
      <c r="C7" s="18"/>
      <c r="D7" s="18"/>
      <c r="E7" s="23"/>
      <c r="F7" s="18"/>
      <c r="G7" s="18"/>
      <c r="H7" s="7"/>
      <c r="I7" s="18"/>
      <c r="J7" s="18"/>
      <c r="K7" s="6"/>
    </row>
    <row r="8" spans="1:13" ht="41.45" customHeight="1" x14ac:dyDescent="0.3">
      <c r="A8" s="104" t="s">
        <v>7</v>
      </c>
      <c r="B8" s="104" t="s">
        <v>6</v>
      </c>
      <c r="C8" s="104" t="s">
        <v>8</v>
      </c>
      <c r="D8" s="106" t="s">
        <v>9</v>
      </c>
      <c r="E8" s="106" t="s">
        <v>10</v>
      </c>
      <c r="F8" s="104" t="s">
        <v>11</v>
      </c>
      <c r="G8" s="104" t="s">
        <v>12</v>
      </c>
      <c r="H8" s="104" t="s">
        <v>13</v>
      </c>
      <c r="I8" s="106" t="s">
        <v>14</v>
      </c>
      <c r="J8" s="106" t="s">
        <v>15</v>
      </c>
      <c r="K8" s="6"/>
    </row>
    <row r="9" spans="1:13" x14ac:dyDescent="0.3">
      <c r="A9" s="105"/>
      <c r="B9" s="105"/>
      <c r="C9" s="105"/>
      <c r="D9" s="107"/>
      <c r="E9" s="107"/>
      <c r="F9" s="105"/>
      <c r="G9" s="105"/>
      <c r="H9" s="105"/>
      <c r="I9" s="107"/>
      <c r="J9" s="107"/>
      <c r="K9" s="6"/>
    </row>
    <row r="10" spans="1:13" ht="16.5" x14ac:dyDescent="0.3">
      <c r="A10" s="30"/>
      <c r="B10" s="30"/>
      <c r="C10" s="31"/>
      <c r="D10" s="32"/>
      <c r="E10" s="31"/>
      <c r="F10" s="33"/>
      <c r="G10" s="33"/>
      <c r="H10" s="24">
        <f>F10*G10</f>
        <v>0</v>
      </c>
      <c r="I10" s="33"/>
      <c r="J10" s="24">
        <f>H10-I10</f>
        <v>0</v>
      </c>
      <c r="K10" s="6"/>
    </row>
    <row r="11" spans="1:13" ht="16.5" x14ac:dyDescent="0.3">
      <c r="A11" s="30"/>
      <c r="B11" s="30"/>
      <c r="C11" s="31"/>
      <c r="D11" s="32"/>
      <c r="E11" s="31"/>
      <c r="F11" s="33"/>
      <c r="G11" s="33"/>
      <c r="H11" s="24">
        <f t="shared" ref="H11:H17" si="0">F11*G11</f>
        <v>0</v>
      </c>
      <c r="I11" s="33"/>
      <c r="J11" s="24">
        <f t="shared" ref="J11:J17" si="1">H11-I11</f>
        <v>0</v>
      </c>
    </row>
    <row r="12" spans="1:13" ht="16.5" x14ac:dyDescent="0.3">
      <c r="A12" s="30"/>
      <c r="B12" s="30"/>
      <c r="C12" s="31"/>
      <c r="D12" s="32"/>
      <c r="E12" s="31"/>
      <c r="F12" s="33"/>
      <c r="G12" s="33"/>
      <c r="H12" s="24">
        <f t="shared" si="0"/>
        <v>0</v>
      </c>
      <c r="I12" s="33"/>
      <c r="J12" s="24">
        <f t="shared" si="1"/>
        <v>0</v>
      </c>
      <c r="K12" s="6"/>
    </row>
    <row r="13" spans="1:13" ht="16.5" x14ac:dyDescent="0.3">
      <c r="A13" s="30"/>
      <c r="B13" s="30"/>
      <c r="C13" s="31"/>
      <c r="D13" s="32"/>
      <c r="E13" s="31"/>
      <c r="F13" s="33"/>
      <c r="G13" s="33"/>
      <c r="H13" s="24">
        <f t="shared" si="0"/>
        <v>0</v>
      </c>
      <c r="I13" s="33"/>
      <c r="J13" s="24">
        <f t="shared" si="1"/>
        <v>0</v>
      </c>
      <c r="K13" s="6"/>
    </row>
    <row r="14" spans="1:13" ht="16.5" x14ac:dyDescent="0.3">
      <c r="A14" s="30"/>
      <c r="B14" s="30"/>
      <c r="C14" s="31"/>
      <c r="D14" s="32"/>
      <c r="E14" s="31"/>
      <c r="F14" s="33"/>
      <c r="G14" s="33"/>
      <c r="H14" s="24">
        <f t="shared" si="0"/>
        <v>0</v>
      </c>
      <c r="I14" s="33"/>
      <c r="J14" s="24">
        <f t="shared" si="1"/>
        <v>0</v>
      </c>
      <c r="K14" s="6"/>
    </row>
    <row r="15" spans="1:13" ht="16.5" x14ac:dyDescent="0.3">
      <c r="A15" s="30"/>
      <c r="B15" s="30"/>
      <c r="C15" s="31"/>
      <c r="D15" s="32"/>
      <c r="E15" s="31"/>
      <c r="F15" s="33"/>
      <c r="G15" s="33"/>
      <c r="H15" s="24">
        <f t="shared" si="0"/>
        <v>0</v>
      </c>
      <c r="I15" s="33"/>
      <c r="J15" s="24">
        <f t="shared" si="1"/>
        <v>0</v>
      </c>
      <c r="K15" s="6"/>
    </row>
    <row r="16" spans="1:13" ht="16.5" x14ac:dyDescent="0.3">
      <c r="A16" s="30"/>
      <c r="B16" s="30"/>
      <c r="C16" s="31"/>
      <c r="D16" s="32"/>
      <c r="E16" s="31"/>
      <c r="F16" s="33"/>
      <c r="G16" s="33"/>
      <c r="H16" s="24">
        <f t="shared" si="0"/>
        <v>0</v>
      </c>
      <c r="I16" s="33"/>
      <c r="J16" s="24">
        <f t="shared" si="1"/>
        <v>0</v>
      </c>
      <c r="K16" s="6"/>
    </row>
    <row r="17" spans="1:10" s="6" customFormat="1" ht="16.5" x14ac:dyDescent="0.3">
      <c r="A17" s="30"/>
      <c r="B17" s="30"/>
      <c r="C17" s="31"/>
      <c r="D17" s="32"/>
      <c r="E17" s="31"/>
      <c r="F17" s="33"/>
      <c r="G17" s="33"/>
      <c r="H17" s="24">
        <f t="shared" si="0"/>
        <v>0</v>
      </c>
      <c r="I17" s="33"/>
      <c r="J17" s="24">
        <f t="shared" si="1"/>
        <v>0</v>
      </c>
    </row>
    <row r="18" spans="1:10" s="6" customFormat="1" ht="17.25" thickBot="1" x14ac:dyDescent="0.35">
      <c r="A18" s="25" t="s">
        <v>5</v>
      </c>
      <c r="B18" s="26"/>
      <c r="C18" s="27"/>
      <c r="D18" s="27"/>
      <c r="E18" s="27"/>
      <c r="F18" s="27">
        <f>SUM(F10:F17)</f>
        <v>0</v>
      </c>
      <c r="G18" s="27">
        <f>SUM(G10:G17)</f>
        <v>0</v>
      </c>
      <c r="H18" s="27">
        <f>SUM(H10:H17)</f>
        <v>0</v>
      </c>
      <c r="I18" s="27">
        <f>SUM(I10:I17)</f>
        <v>0</v>
      </c>
      <c r="J18" s="27">
        <f>SUM(J10:J17)</f>
        <v>0</v>
      </c>
    </row>
    <row r="19" spans="1:10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2">
      <c r="A20" s="43" t="s">
        <v>18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6.5" x14ac:dyDescent="0.3">
      <c r="A21" s="1"/>
      <c r="B21" s="36"/>
      <c r="C21" s="37"/>
      <c r="D21" s="38"/>
      <c r="E21" s="38"/>
      <c r="F21" s="38"/>
      <c r="G21" s="38"/>
      <c r="H21" s="38"/>
      <c r="I21" s="38"/>
      <c r="J21" s="38"/>
    </row>
    <row r="22" spans="1:10" x14ac:dyDescent="0.3">
      <c r="A22" s="44" t="s">
        <v>3</v>
      </c>
      <c r="B22" s="3"/>
      <c r="C22" s="3"/>
      <c r="D22" s="2"/>
      <c r="E22" s="2"/>
      <c r="F22" s="2"/>
      <c r="G22" s="2"/>
      <c r="H22" s="2"/>
      <c r="I22" s="2"/>
      <c r="J22" s="2"/>
    </row>
    <row r="23" spans="1:10" ht="16.5" x14ac:dyDescent="0.3">
      <c r="A23" s="1"/>
      <c r="B23" s="34"/>
      <c r="C23" s="34"/>
      <c r="D23" s="45"/>
      <c r="E23" s="45"/>
      <c r="F23" s="45"/>
      <c r="G23" s="45"/>
      <c r="H23" s="45"/>
      <c r="I23" s="45"/>
      <c r="J23" s="45"/>
    </row>
    <row r="24" spans="1:10" x14ac:dyDescent="0.3">
      <c r="A24" s="4"/>
      <c r="B24" s="4"/>
      <c r="C24" s="3"/>
      <c r="D24" s="2"/>
      <c r="E24" s="2"/>
      <c r="F24" s="2"/>
      <c r="G24" s="2"/>
      <c r="H24" s="2"/>
      <c r="I24" s="2"/>
      <c r="J24" s="2"/>
    </row>
  </sheetData>
  <mergeCells count="10">
    <mergeCell ref="J8:J9"/>
    <mergeCell ref="E8:E9"/>
    <mergeCell ref="F8:F9"/>
    <mergeCell ref="G8:G9"/>
    <mergeCell ref="H8:H9"/>
    <mergeCell ref="A8:A9"/>
    <mergeCell ref="B8:B9"/>
    <mergeCell ref="C8:C9"/>
    <mergeCell ref="D8:D9"/>
    <mergeCell ref="I8:I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>
    <oddHeader xml:space="preserve">&amp;R </oddHeader>
    <oddFooter>&amp;L&amp;"Arial Narrow,Normál"&amp;8&amp;F / 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39" customWidth="1"/>
    <col min="2" max="2" width="36.7109375" style="39" customWidth="1"/>
    <col min="3" max="4" width="20.7109375" style="39" customWidth="1"/>
    <col min="5" max="5" width="11.5703125" style="39" customWidth="1"/>
    <col min="6" max="6" width="20.7109375" style="39" customWidth="1"/>
    <col min="7" max="16384" width="9.140625" style="39"/>
  </cols>
  <sheetData>
    <row r="1" spans="2:6" ht="32.1" customHeight="1" x14ac:dyDescent="0.3">
      <c r="B1" s="40"/>
    </row>
    <row r="2" spans="2:6" ht="15" customHeight="1" x14ac:dyDescent="0.3"/>
    <row r="3" spans="2:6" ht="15" customHeight="1" x14ac:dyDescent="0.3">
      <c r="D3" s="41"/>
    </row>
    <row r="4" spans="2:6" ht="15" customHeight="1" x14ac:dyDescent="0.3"/>
    <row r="5" spans="2:6" ht="15" customHeight="1" x14ac:dyDescent="0.3">
      <c r="D5" s="41"/>
    </row>
    <row r="6" spans="2:6" ht="15" customHeight="1" x14ac:dyDescent="0.3"/>
    <row r="7" spans="2:6" ht="15" customHeight="1" x14ac:dyDescent="0.3"/>
    <row r="12" spans="2:6" x14ac:dyDescent="0.3">
      <c r="F12" s="42"/>
    </row>
    <row r="13" spans="2:6" x14ac:dyDescent="0.3">
      <c r="F13" s="42"/>
    </row>
    <row r="15" spans="2:6" x14ac:dyDescent="0.3">
      <c r="F15" s="4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KM-BIII-10-3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v.1.26.16.0.1#2026. 04. 30.</dc:description>
  <cp:lastPrinted>2013-11-25T12:06:10Z</cp:lastPrinted>
  <dcterms:created xsi:type="dcterms:W3CDTF">2011-02-03T09:55:45Z</dcterms:created>
  <dcterms:modified xsi:type="dcterms:W3CDTF">2026-04-29T07:25:33Z</dcterms:modified>
</cp:coreProperties>
</file>