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Munkalap\2025\AuditDok\K Könyvvizsgálat végreh\5. KM Munkaprogram végrehajtása\6. KU Üzleti jelentés\"/>
    </mc:Choice>
  </mc:AlternateContent>
  <xr:revisionPtr revIDLastSave="0" documentId="13_ncr:1_{4CA3109D-EB45-45D9-B331-0313DAB2F528}" xr6:coauthVersionLast="47" xr6:coauthVersionMax="47" xr10:uidLastSave="{00000000-0000-0000-0000-000000000000}"/>
  <bookViews>
    <workbookView xWindow="2430" yWindow="1800" windowWidth="32775" windowHeight="15300" xr2:uid="{00000000-000D-0000-FFFF-FFFF00000000}"/>
  </bookViews>
  <sheets>
    <sheet name="OE-04" sheetId="5" r:id="rId1"/>
    <sheet name="Alapa" sheetId="12" r:id="rId2"/>
    <sheet name="Import_M" sheetId="14" r:id="rId3"/>
    <sheet name="Import_O" sheetId="15" r:id="rId4"/>
    <sheet name="Import_F" sheetId="16" r:id="rId5"/>
  </sheets>
  <externalReferences>
    <externalReference r:id="rId6"/>
  </externalReferences>
  <definedNames>
    <definedName name="_xlnm._FilterDatabase" localSheetId="0" hidden="1">'OE-04'!$A$13:$J$69</definedName>
    <definedName name="_xlnm.Database">[1]Tartalomj.!$A$1:$D$108</definedName>
    <definedName name="ee" hidden="1">{#N/A,#N/A,TRUE,"A1";#N/A,#N/A,TRUE,"A2";#N/A,#N/A,TRUE,"B1"}</definedName>
    <definedName name="er" hidden="1">{#N/A,#N/A,TRUE,"A1";#N/A,#N/A,TRUE,"A2";#N/A,#N/A,TRUE,"B1"}</definedName>
    <definedName name="_xlnm.Print_Titles" localSheetId="0">'OE-04'!$11:$13</definedName>
    <definedName name="_xlnm.Print_Area" localSheetId="0">'OE-04'!$A$1:$G$84</definedName>
    <definedName name="TABLE" localSheetId="1">Alapa!$C$27:$C$27</definedName>
    <definedName name="TABLE_2" localSheetId="1">Alapa!$C$27:$C$27</definedName>
    <definedName name="wrn.Proba." hidden="1">{#N/A,#N/A,TRUE,"A1";#N/A,#N/A,TRUE,"A2";#N/A,#N/A,TRUE,"B1"}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" i="5" l="1"/>
  <c r="D2" i="5"/>
  <c r="E74" i="5"/>
  <c r="F74" i="5"/>
  <c r="D74" i="5"/>
  <c r="A14" i="5"/>
  <c r="A5" i="5"/>
  <c r="A4" i="5"/>
  <c r="I6" i="5"/>
  <c r="I5" i="5"/>
  <c r="I4" i="5"/>
  <c r="F75" i="5"/>
  <c r="D75" i="5"/>
  <c r="A15" i="5"/>
  <c r="E75" i="5" l="1"/>
  <c r="A16" i="5"/>
  <c r="A17" i="5" s="1"/>
  <c r="A18" i="5" s="1"/>
  <c r="A19" i="5" l="1"/>
  <c r="A20" i="5" s="1"/>
  <c r="A21" i="5" l="1"/>
  <c r="A22" i="5" s="1"/>
  <c r="A23" i="5" s="1"/>
  <c r="A24" i="5" l="1"/>
  <c r="A25" i="5" s="1"/>
  <c r="A26" i="5" l="1"/>
  <c r="A27" i="5" s="1"/>
  <c r="A28" i="5" l="1"/>
  <c r="A29" i="5" l="1"/>
  <c r="A30" i="5"/>
  <c r="A31" i="5" s="1"/>
  <c r="A32" i="5" s="1"/>
  <c r="A33" i="5" s="1"/>
  <c r="A34" i="5" s="1"/>
  <c r="A35" i="5" s="1"/>
  <c r="A36" i="5" s="1"/>
  <c r="A37" i="5" l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</calcChain>
</file>

<file path=xl/sharedStrings.xml><?xml version="1.0" encoding="utf-8"?>
<sst xmlns="http://schemas.openxmlformats.org/spreadsheetml/2006/main" count="281" uniqueCount="164">
  <si>
    <t>ÜZLETI JELENTÉS ELLENŐRZŐ LISTA</t>
  </si>
  <si>
    <t>Csak tőzsdén bevezetett cégre</t>
  </si>
  <si>
    <t>Éves beszámolóval együtt</t>
  </si>
  <si>
    <t>Értékelés, főbb kockázatok</t>
  </si>
  <si>
    <t>Üzletmenet elemzése</t>
  </si>
  <si>
    <t>Témakör</t>
  </si>
  <si>
    <t xml:space="preserve"> </t>
  </si>
  <si>
    <t>KIÉRTÉKELÉS:</t>
  </si>
  <si>
    <t>ÖSSZESEN</t>
  </si>
  <si>
    <t>DARAB</t>
  </si>
  <si>
    <t>MEGOSZLÁS</t>
  </si>
  <si>
    <t>T</t>
  </si>
  <si>
    <t>Rendezett</t>
  </si>
  <si>
    <t>Kockázatos</t>
  </si>
  <si>
    <t>Megjegyzés</t>
  </si>
  <si>
    <t>Kibocsátott részesedés jegyzett tőke összetétele</t>
  </si>
  <si>
    <t>Átruházás korlátozását</t>
  </si>
  <si>
    <t>Jelentősebb befektetőket</t>
  </si>
  <si>
    <t>Irányítási jogot megtestesítő részesedések</t>
  </si>
  <si>
    <t>Munkavállalói részvényesi rendszer</t>
  </si>
  <si>
    <t>Szavazati jog korlátozása</t>
  </si>
  <si>
    <t>Tulajdonosk közötti korlátozó megállapodások</t>
  </si>
  <si>
    <t>Vezető tisztségviselők, alapszabály módosítása</t>
  </si>
  <si>
    <t>Vezető tisztségviselők hatásköre</t>
  </si>
  <si>
    <t>i.) a vezető tisztségviselők hatáskörét, különösen a részvénykibocsátásra és -visszavásárlásra vonatkozó jogkörüket,</t>
  </si>
  <si>
    <t>Lényeges megállapodások</t>
  </si>
  <si>
    <t>Kártalanítási kötelezettség</t>
  </si>
  <si>
    <t>Lényeges pénzügyi teljesítmény mutatók</t>
  </si>
  <si>
    <t>Fordulónap után lényeges események, folyamatok</t>
  </si>
  <si>
    <t>Kutatás, kísérleti fejlesztés</t>
  </si>
  <si>
    <t>Telephelyek</t>
  </si>
  <si>
    <t>Foglalkozáspolitika</t>
  </si>
  <si>
    <t>Környezetvédelem</t>
  </si>
  <si>
    <t>Környezetvédelemi fejlesztések, támogatások</t>
  </si>
  <si>
    <t>Környezetvédelm eszközeire alkalmazott politika</t>
  </si>
  <si>
    <t>Környezetvédelmi intézkedések</t>
  </si>
  <si>
    <t>Pénzügyi instrumentumok hasznosítása</t>
  </si>
  <si>
    <t>Kockázatkezelési politika</t>
  </si>
  <si>
    <t>Ár-hitel-kamat-likviditási, cash-flow kockázatok</t>
  </si>
  <si>
    <t>Hivatkozás az éves beszámolóra</t>
  </si>
  <si>
    <t>Magyarul, és alá kell írni</t>
  </si>
  <si>
    <t>95/A. §</t>
  </si>
  <si>
    <t>Dátum:</t>
  </si>
  <si>
    <t>Készítette:</t>
  </si>
  <si>
    <t>Ellenőrizte:</t>
  </si>
  <si>
    <r>
      <rPr>
        <b/>
        <u/>
        <sz val="11"/>
        <rFont val="Arial Narrow"/>
        <family val="2"/>
        <charset val="238"/>
      </rPr>
      <t>Eredmény:</t>
    </r>
    <r>
      <rPr>
        <sz val="11"/>
        <rFont val="Arial Narrow"/>
        <family val="2"/>
        <charset val="238"/>
      </rPr>
      <t xml:space="preserve"> </t>
    </r>
  </si>
  <si>
    <t xml:space="preserve">Következtetés: </t>
  </si>
  <si>
    <t>19. §</t>
  </si>
  <si>
    <t xml:space="preserve">(1) Az éves beszámoló mérlegből, eredménykimutatásból és kiegészítő mellékletből áll. Az éves beszámolóval egyidejűleg üzleti jelentést is kell készíteni. </t>
  </si>
  <si>
    <t>95. §</t>
  </si>
  <si>
    <t xml:space="preserve">(1) Az üzleti jelentés célja, hogy az éves beszámoló adatainak értékelésével úgy mutassa be a vállalkozó vagyoni, pénzügyi, jövedelmi helyzetét, az üzletmenetet, a vállalkozó tevékenysége során felmerülő főbb kockázatokkal és bizonytalanságokkal együtt, hogy ezekről - a múltbeli tény- és a várható jövőbeni adatok alapján - a tényleges körülményeknek megfelelő, megbízható és valós képet adjon. </t>
  </si>
  <si>
    <t xml:space="preserve">(2) Az üzleti jelentésnek a vállalkozó üzletmenetének fejlődéséről, teljesítményéről, illetve helyzetéről átfogó, a vállalkozó méretével és összetettségével összhangban álló elemzést kell tartalmaznia. </t>
  </si>
  <si>
    <t xml:space="preserve">(3) A (2) bekezdés szerinti elemzésnek tartalmaznia kell - a vállalkozó fejlődésének, teljesítményének vagy helyzetének megértéséhez szükséges mértékben - minden olyan pénzügyi és ahol szükséges, minden olyan kulcsfontosságú, nem pénzügyi jellegű teljesítménymutatót, amely lényeges az adott üzleti vállalkozás szempontjából. </t>
  </si>
  <si>
    <t xml:space="preserve">(7) Az üzleti jelentésnek, ahol szükséges, hivatkoznia kell és további magyarázatokat kell adnia az éves beszámolóban szereplő adatokra. </t>
  </si>
  <si>
    <t xml:space="preserve">(8) Az üzleti jelentést magyarul kell elkészíteni és azt a hely és a kelet feltüntetésével a vállalkozó képviseletére jogosult személy köteles aláírni. </t>
  </si>
  <si>
    <t xml:space="preserve">b) a jegyzett tőkét megtestesítő kibocsátott részesedések átruházásának bármilyen korlátozását (ideértve a részesedésszerzéshez kapcsolódó korlátozásokat, vagy a társaság, illetve a kibocsátott részesedések más birtokosai beleegyezésének szükségességét is), </t>
  </si>
  <si>
    <t xml:space="preserve">c) azon befektetőket, amelyek jelentős közvetlen vagy közvetett részesedéssel rendelkeznek a vállalkozó saját tőkéjében (ideértve a piramisszerkezeteken alapuló és a keresztrészesedéseket is), akkor is, ha a befektetők a részesedéssel részvényeket megtestesítő igazolások útján rendelkeznek, </t>
  </si>
  <si>
    <t xml:space="preserve">d) a különleges irányítási jogokat megtestesítő kibocsátott részesedések birtokosait és e jogokat, </t>
  </si>
  <si>
    <t xml:space="preserve">e) bármely munkavállalói részvényesi rendszer által előírt irányítási mechanizmust, amelyben az irányítási jogokat nem közvetlenül a munkavállalók gyakorolják, </t>
  </si>
  <si>
    <t xml:space="preserve">f) a szavazati jogok bármely korlátozását (különösen a meghatározott részesedéshez vagy szavazatszámhoz kapcsolódó szavazati jog korlátozást, szavazati jogok gyakorlására vonatkozó határidőket, valamint azon rendszereket, amelyek által a részesedésekhez fűződő pénzügyi előnyök - a vállalkozó együttműködésével - elkülönülnek a kibocsátott részesedések birtoklásától), </t>
  </si>
  <si>
    <t xml:space="preserve">g) a tulajdonosok közötti bármely megállapodást, amelyről a vállalkozónak tudomása van, és amely a kibocsátott részesedések, illetve a szavazati jogok átruházásának korlátozását eredményezheti, </t>
  </si>
  <si>
    <t xml:space="preserve">h) a vezető tisztségviselők kinevezésére és elmozdítására, valamint az alapszabály módosítására vonatkozó szabályokat, </t>
  </si>
  <si>
    <t xml:space="preserve">j) a vállalkozó részvételével kötött bármely lényeges megállapodást, amely egy nyilvános vételi ajánlatot követően a vállalkozó irányításában bekövetkezett változás miatt lép hatályba, módosul vagy szűnik meg, valamint ezen események hatásait, kivéve, ha ezen információk nyilvánosságra hozatala súlyosan sértené a vállalkozó méltányos üzleti érdekeit, feltéve, hogy más jogszabály alapján sem kell nyilvánosságra hoznia azokat, </t>
  </si>
  <si>
    <t xml:space="preserve">k) bármely, a vállalkozó és vezető tisztségviselője, illetve munkavállalója között létrejött megállapodást, amely kártalanítást ír elő arra az esetre, ha a vezető tisztségviselő lemond, vagy a munkavállaló felmond, ha a vezető tisztségviselő vagy a munkavállaló jogviszonyát jogellenesen megszüntetik, vagy a jogviszony nyilvános vételi ajánlat miatt szűnik meg. </t>
  </si>
  <si>
    <t>95/B. §</t>
  </si>
  <si>
    <t xml:space="preserve">(1) Az a vállalkozó, amelynek átruházható értékpapírjait az Európai Gazdasági Térség valamely államának szabályozott piacán kereskedésre befogadták, üzleti jelentésében vállalatirányítási nyilatkozatot tesz közzé. </t>
  </si>
  <si>
    <t xml:space="preserve">(3) A vállalkozónak hozzáférhetővé kell tennie a (2) bekezdés b) pontja szerinti gyakorlatának leírását a nyilvánosság számára. E gyakorlat - a vállalkozó döntése szerint - bemutatható az üzleti jelentésben, de más módon is hozzáférhetővé tehető a nyilvánosság számára. </t>
  </si>
  <si>
    <t>95/C. §</t>
  </si>
  <si>
    <t xml:space="preserve">(5) Mentesül az (1) bekezdés szerinti kötelezettség alól az a leányvállalatnak minősülő vállalkozás, amelyre vonatkozóan a (2) bekezdés szerinti információkat a 134. § (5) bekezdéssel összhangban készített összevont (konszolidált) üzleti jelentés nem pénzügyi kimutatása tartalmazza. </t>
  </si>
  <si>
    <t>116. §</t>
  </si>
  <si>
    <t>(6) Az (1)-(2) bekezdés alkalmazása esetén magyar nyelven a fölérendelt külföldi anyavállalat összevont (konszolidált) éves beszámolóját és összevont (konszolidált) üzleti jelentését, az ezekről készült könyvvizsgálói jelentést kell közzétenni. E közzétételről a mentesített anyavállalat köteles gondoskodni a 154. §-ban foglaltaknak megfelelően, a fölérendelt külföldi anyavállalat összevont (konszolidált) éves beszámolójának elfogadásától számított 60 napon belül.</t>
  </si>
  <si>
    <t>134. §</t>
  </si>
  <si>
    <t xml:space="preserve">(1) Az összevont (konszolidált) üzleti jelentésnek a konszolidálásba bevont vállalkozások együttesének helyzetét és üzletmenetét, a vállalkozások tevékenysége során felmerülő főbb kockázatokkal és bizonytalanságokkal együtt úgy kell tartalmaznia, hogy az a tényleges viszonyokról megbízható és valós képet adjon. </t>
  </si>
  <si>
    <t xml:space="preserve">(2) Az összevont (konszolidált) üzleti jelentésnek a 95. § (2)-(7) bekezdésben, valamint a 95/A. §-ban foglaltakon kívül be kell mutatnia a konszolidálásba bevont vállalkozások előrelátható fejlődését is. </t>
  </si>
  <si>
    <t xml:space="preserve">(3) Amennyiben a konszolidálásba bevont valamely vállalkozás átruházható értékpapírjait az Európai Gazdasági Térség valamely államának szabályozott piacán kereskedésre befogadták, az összevont (konszolidált) üzleti jelentésben be kell mutatni a vállalatcsoport belső ellenőrzési és kockázatkezelési rendszereinek főbb jellemzőit az összevont (konszolidált) éves beszámoló készítésével összefüggésben. </t>
  </si>
  <si>
    <t xml:space="preserve">(4) Az összevont (konszolidált) üzleti jelentést magyar nyelven kell elkészíteni és azt a hely és a kelet feltüntetésével az anyavállalat képviseletére jogosult személy köteles aláírni. </t>
  </si>
  <si>
    <t xml:space="preserve">(5) Az az összevont (konszolidált) éves beszámolót készítő, közérdeklődésre számot tartó gazdálkodónak minősülő anyavállalat, amelynél
a) az adott üzleti év mérleg fordulónapján a következő három mutatóérték közül bármelyik kettő meghaladja az alábbi határértékeket:
aa) a mérlegfőösszeg a 6 000 millió forintot,
ab) az éves nettó árbevétel a 12 000 millió forintot,
ac) az üzleti évben átlagosan foglalkoztatottak száma a 250 főt, és
b) az adott üzleti évben átlagosan foglalkoztatottak száma meghaladja az 500 főt,
összevont (konszolidált) üzleti jelentésében a konszolidálásba bevont vállalkozásokra vonatkozóan a 95/C. § szerinti nem pénzügyi kimutatást tesz közzé. </t>
  </si>
  <si>
    <t>154. §</t>
  </si>
  <si>
    <t>(5) Az üzleti jelentésben külön be kell mutatni:
a) a környezetvédelemnek a vállalkozó pénzügyi helyzetét meghatározó, befolyásoló szerepét, a vállalkozó környezetvédelemmel kapcsolatos felelősségét;</t>
  </si>
  <si>
    <t>(6) Az üzleti jelentésben kell bemutatni:
a) a pénzügyi instrumentumok hasznosítását (befektetési vagy forgatási célú minősítését, a valós értéken történő értékelés esetén az értékelés szempontjából történő besorolását, a származékos ügyletek fedezeti vagy nem fedezeti jellegét), ha az jelentős hatással van a vagyoni helyzetre,</t>
  </si>
  <si>
    <t>(5) b) a környezetvédelem területén történt és várható fejlesztéseket, az ezzel összefüggő támogatásokat;</t>
  </si>
  <si>
    <t>(5) c) a környezetvédelem eszközei tekintetében a vállalkozó által alkalmazott politikát</t>
  </si>
  <si>
    <t>(5) d) a környezetvédelmi intézkedéseket, azok végrehajtásának alakulását.</t>
  </si>
  <si>
    <t>(4) b) a várható fejlődésre (a gazdasági környezet ismert és várható fejlődése, a belső döntések várható hatása függvényében);</t>
  </si>
  <si>
    <t>(4) c) a kutatás és a kísérleti fejlesztés területére;</t>
  </si>
  <si>
    <t>(4) d) a telephelyek, fióktelepek bemutatására;</t>
  </si>
  <si>
    <t xml:space="preserve">(4) e) a vállalkozó által folytatott foglalkoztatáspolitikára. </t>
  </si>
  <si>
    <t>(6) b) a kockázatkezelési politikát és a fedezeti ügylet politikát,</t>
  </si>
  <si>
    <t xml:space="preserve">(6) c) az ár-, hitel-, kamat-, likviditás- és cash-flow kockázatot (számszerűsítve is). </t>
  </si>
  <si>
    <t>(2) A vállalatirányítási nyilatkozatnak legalább az alábbiakat kell tartalmaznia:
a) hivatkozás a vállalkozó által - jogszabály rendelkezése alapján - kötelezően alkalmazandó és/vagy önkéntesen alkalmazott vállalatirányítási szabályokra, annak megjelölésével, hogy ezen szabályok milyen módon hozzáférhetők a nyilvánosság számára,</t>
  </si>
  <si>
    <t>(2) A vállalatirányítási nyilatkozatnak legalább az alábbiakat kell tartalmaznia:
b) hivatkozás a jogszabályi követelményeken túlmenően alkalmazott vállalatirányítási gyakorlattal összefüggő információkra,</t>
  </si>
  <si>
    <t>(2) A vállalatirányítási nyilatkozatnak legalább az alábbiakat kell tartalmaznia:
c) annak bemutatása, hogy a vállalkozó - a jogszabályokkal összhangban - az a) pont szerinti szabályok mely részeitől, milyen mértékben és milyen okból tért el,</t>
  </si>
  <si>
    <t>(2) A vállalatirányítási nyilatkozatnak legalább az alábbiakat kell tartalmaznia:
d) annak indoklása, ha a vállalkozó az a) pont szerinti szabályok valamely rendelkezését nem alkalmazta,</t>
  </si>
  <si>
    <t>(2) A vállalatirányítási nyilatkozatnak legalább az alábbiakat kell tartalmaznia:
e) a vállalkozó belső ellenőrzési és kockázatkezelési rendszere(i) főbb jellemzőinek bemutatása a beszámolókészítés összefüggésében,</t>
  </si>
  <si>
    <t>(2) A vállalatirányítási nyilatkozatnak legalább az alábbiakat kell tartalmaznia:
f) a 95/A. § c), d), f), h) és i) pontja szerinti információk, ha a vállalkozó a 95/A. § hatálya alá tartozik,</t>
  </si>
  <si>
    <t>(2) A vállalatirányítási nyilatkozatnak legalább az alábbiakat kell tartalmaznia:
g) a legfőbb irányító (vezető) szerv, az ügyvezető szerv és a felügyelő testület, valamint ezek bizottságainak összetétele és működése.</t>
  </si>
  <si>
    <t xml:space="preserve">(2) A vállalatirányítási nyilatkozatnak legalább az alábbiakat kell tartalmaznia:
h) a vállalkozás ügyviteli, ügyvezető és felügyelő testületei esetében alkalmazott, sokszínűséggel kapcsolatos politika leírása, különös tekintettel az életkori, a nemi, a tanulmányi és a szakmai háttérrel kapcsolatos szempontokra, e sokszínűséggel kapcsolatos politika céljainak, megvalósítási módjának és a beszámolási időszakban elért eredményeknek a leírása. Ha nem alkalmaznak ilyen politikát, a nyilatkozatnak tartalmaznia kell ennek magyarázatát. </t>
  </si>
  <si>
    <t xml:space="preserve">(1) Az a közérdeklődésre számot tartó gazdálkodónak minősülő vállalkozás, amelynél
a) az üzleti évet megelőző két - egymást követő - üzleti évben a mérleg fordulónapján a következő három mutatóérték közül bármelyik kettő meghaladta az alábbi határértéket:
aa) a mérlegfőösszeg a 6 000 millió forintot,
ab) az éves nettó árbevétel a 12 000 millió forintot,
ac) az üzleti évben átlagosan foglalkoztatottak száma a 250 főt, és
b) az adott üzleti évben átlagosan foglalkoztatottak száma meghaladja az 500 főt,
üzleti jelentésében - a vállalkozás fejlődésének, teljesítményének, helyzetének és tevékenységei hatásának megértéséhez szükséges mértékben - a környezetvédelmi, a szociális és foglalkoztatási kérdésekre, az emberi jogok tiszteletben tartására, a korrupció elleni küzdelemre és a megvesztegetésre vonatkozó információkat tartalmazó nem pénzügyi kimutatást tesz közzé. </t>
  </si>
  <si>
    <t>(2) Az (1) bekezdés szerinti nem pénzügyi kimutatásnak legalább az alábbiakat kell tartalmaznia:
a) a vállalkozás üzleti modelljének rövid leírása;
b) a vállalkozásnak a környezetvédelemmel, a szociális és foglalkoztatási kérdésekkel, az emberi jogok tiszteletben tartásával, a korrupció elleni küzdelemmel és a megvesztegetéssel kapcsolatban követett politikáinak leírása, utalva az alkalmazott átvilágítási eljárásokra;
c) a b) pont szerinti politikák eredményei;
d) a vállalkozás tevékenységével, különösen üzleti kapcsolataival, termékeivel vagy szolgáltatásaival összefüggésben a környezetvédelemmel, a szociális és foglalkoztatási kérdésekkel, az emberi jogok tiszteletben tartásával, a korrupció elleni küzdelemmel és a megvesztegetéssel kapcsolatos azon lényeges kockázatoknak az ismertetése, amelyek hátrányos hatásokkal járhatnak e területeken, továbbá annak leírása, hogy a vállalkozás ezeket a kockázatokat hogyan kezeli;
e) azon kulcsfontosságú, nem pénzügyi jellegű teljesítménymutatók, amelyek lényegesek az adott üzleti tevékenység szempontjából.</t>
  </si>
  <si>
    <t xml:space="preserve">(9) Amennyiben a vállalkozó e törvény vagy más jogszabály, illetve saját döntés alapján az internetes honlapján vagy egyéb más módon is közzéteszi a beszámolót és a kapcsolódó üzleti jelentést, a könyvvizsgálatra való hivatkozás tekintetében a (3) bekezdés szerint köteles eljárni. 
(3) Ha a vállalkozó közzétett éves beszámolóját, illetve egyszerűsített éves beszámolóját könyvvizsgáló nem ellenőrizte, vagy kötelező könyvvizsgálat esetén a könyvvizsgáló a záradék megadását elutasította, akkor a vállalkozó az általa elkészített éves beszámoló, illetve egyszerűsített éves beszámoló mérlegén, eredménykimutatásán, kiegészítő mellékletén (ezek minden egyes példányán) köteles feltüntetni a következő szöveget: "A közzétett adatok könyvvizsgálattal nincsenek alátámasztva." </t>
  </si>
  <si>
    <t xml:space="preserve">(8) A 10. § (2) bekezdése szerinti vállalkozó a (7) bekezdésben szereplő dokumentumokat az üzleti jelentéssel, az összevont (konszolidált) üzleti jelentéssel együtt - az ott megjelölt időpontban - internetes honlapján is köteles közzétenni, és a közzétett adatok folyamatos megtekinthetőségét legalább a következő második üzleti évre vonatkozó adatok közzétételéig biztosítani. 
10. § (2) A nemzetközi számviteli standardok alkalmazásáról szóló, 2002. július 19-i 1606/2002/EK európai parlamenti és tanácsi rendelet 4. cikke hatálya alá tartozó vállalkozó az (1) bekezdés szerinti kötelezettségének azzal tesz eleget, hogy az IFRS-ek szerint állítja össze az összevont (konszolidált) éves beszámolóját. A vállalkozó az IFRS-ekben nem szabályozott kérdések tekintetében - az IFRS-ekkel összhangban - e törvény előírásait köteles alkalmazni. </t>
  </si>
  <si>
    <t>Vállalatirányítási nyilatkozat</t>
  </si>
  <si>
    <t xml:space="preserve"> - hivatkozás az alkalmazott információkra</t>
  </si>
  <si>
    <t>Vállalatirányítási nyilatkozat tartalma
- hivatkozás az alkalmazott szabályokra és azok hozzáférhetőségére</t>
  </si>
  <si>
    <t xml:space="preserve"> - az előírt szabályoktól való eltérések bemutatása</t>
  </si>
  <si>
    <t xml:space="preserve"> - az előírt szabályoktól való eltérések indoklása</t>
  </si>
  <si>
    <t xml:space="preserve"> - a belső ellenőrzési és kockázatkezelési rendszerek főbb jellemzői</t>
  </si>
  <si>
    <t xml:space="preserve"> - legfőbb irányító (vezető) szerv, ügyvezető szerv, felügyelő testület összetétele, működése</t>
  </si>
  <si>
    <t xml:space="preserve"> - az alkalmazott politika leírásának hozzáférhetősége</t>
  </si>
  <si>
    <t>Közérdeklődésre számot tartó gazdálkodó nem pénzügyi kimutatása</t>
  </si>
  <si>
    <t>A nem pénzügyi kimutatás tartalma:
- üzleti modell rövid leírása
- alkalmazott átvilágítási eljárások, és ezek eredményei
- kockázatok ismertetése, kezelése
- lényeges nem pénzügyi jellegű teljesítménymutatók</t>
  </si>
  <si>
    <t>Mentesülés a nem pénzügyi kimutatás készítése alól</t>
  </si>
  <si>
    <t>Mentesülés az összevont (konszolidált) üzleti jelentés készítése alól I.</t>
  </si>
  <si>
    <t>Mentesülés az összevont (konszolidált) üzleti jelentés készítése alól II.</t>
  </si>
  <si>
    <t>Mentesülés az összevont (konszolidált) üzleti jelentés készítése alól III.</t>
  </si>
  <si>
    <t>Mentesülés az összevont (konszolidált) üzleti jelentés készítése alól IV.</t>
  </si>
  <si>
    <t>Közzététel</t>
  </si>
  <si>
    <t>Bevont vállalkozások bemutatása</t>
  </si>
  <si>
    <t>Belső ellenőrzési és kockázatkezelési rendszerek főbb jellemzőinek bemutatása</t>
  </si>
  <si>
    <t>Közzététel I.</t>
  </si>
  <si>
    <t>KOÉB</t>
  </si>
  <si>
    <t>VÉ</t>
  </si>
  <si>
    <t>59/C. §</t>
  </si>
  <si>
    <t xml:space="preserve">(2) A valós értéken történő értékelés alkalmazása esetén be kell mutatni a kiegészítő mellékletben a 90. § (9) bekezdésében és az üzleti jelentésben a 95. § (6) bekezdésében foglalt adatokat. </t>
  </si>
  <si>
    <t xml:space="preserve">(1) A könyvvizsgálat célja annak megállapítása, hogy a vállalkozó által az üzleti évről készített éves beszámoló, egyszerűsített éves beszámoló, továbbá az összevont (konszolidált) éves beszámoló e törvény előírásai szerint készült, és ennek megfelelően megbízható és valós képet ad a vállalkozó (a konszolidálásba bevont vállalkozások együttes) vagyoni és pénzügyi helyzetéről, a működés eredményéről. A könyvvizsgálat során ellenőrizni kell az éves beszámoló, az összevont (konszolidált) éves beszámoló és a kapcsolódó üzleti jelentés adatainak összhangját, kapcsolatát is. </t>
  </si>
  <si>
    <t>155. §</t>
  </si>
  <si>
    <t>(4) Az üzleti jelentésben ki kell térni:
a) a mérleg fordulónapja után bekövetkezett lényeges eseményekre, különösen jelentős folyamatokra;</t>
  </si>
  <si>
    <t>Valós értékelés</t>
  </si>
  <si>
    <t xml:space="preserve">Annak a vállalkozónak, amelynek kibocsátott - a 3. § (6) bekezdésének 3. pontja szerinti, szavazati jogot megtestesítő - értékpapírjai (a továbbiakban: kibocsátott részesedések) tőzsdei kereskedelme engedélyezett az Európai Unió valamely tagállamának elismert (szabályozott) piacán (tőzsdéjén), az üzleti jelentésben részletesen be kell mutatnia: 
a) a jegyzett tőke összetételét, ideértve azokat a kibocsátott részesedéseket is, amelyek tőzsdei kereskedelme nem engedélyezett az Európai Unió valamely tagállamának elismert (szabályozott) piacán (tőzsdéjén), részvénytársaságnál részvényfajták szerinti bontásban, jelezve e fajtáknak a jegyzett tőkén belüli arányát, valamint az azokhoz kapcsolódó jogokat és kötelezettségeket, </t>
  </si>
  <si>
    <t>95/A § hatálya alatt …</t>
  </si>
  <si>
    <t xml:space="preserve"> - az alkalmazott sokszínűséggel kapcsolatos politika leírása, vagy elhagyása esetén indokolása
* életkori, nemi, tanulmányi, szakmai háttérrel kapcsolatos szempontok</t>
  </si>
  <si>
    <t>KÖZÉ</t>
  </si>
  <si>
    <t>Csak konszolidált éves beszámolóban</t>
  </si>
  <si>
    <t>Általános követelmény</t>
  </si>
  <si>
    <t>Könyvvizsgálati alátámasztás hiányának feltüntetése</t>
  </si>
  <si>
    <t>Üzleti jelentés adatainak összhangja és kapcsolata a beszámolóval</t>
  </si>
  <si>
    <t>Éves beszámolóban</t>
  </si>
  <si>
    <t>Csak közérdeklődésre számottartó vállalkozás esetén</t>
  </si>
  <si>
    <t>KOÉB/IFRS</t>
  </si>
  <si>
    <t>Csak IFRS szerint konszolidált éves beszámolóban</t>
  </si>
  <si>
    <t>Csak valós értékelés esetén</t>
  </si>
  <si>
    <t>Vállalkozás típusa</t>
  </si>
  <si>
    <t>Sorsz.</t>
  </si>
  <si>
    <t>N/é</t>
  </si>
  <si>
    <t>Típus</t>
  </si>
  <si>
    <t>(Üres)</t>
  </si>
  <si>
    <t>Valamennyi kötelezett esetén</t>
  </si>
  <si>
    <t>Használati útmutató:</t>
  </si>
  <si>
    <t xml:space="preserve">      A munkalapot húzza át a baloldali fastruktúra megfelelő helyére és nyissa meg a fastruktúrában létrejött másolatot a cég adataival.</t>
  </si>
  <si>
    <r>
      <t xml:space="preserve">      A </t>
    </r>
    <r>
      <rPr>
        <b/>
        <sz val="12"/>
        <rFont val="Arial Narrow"/>
        <family val="2"/>
        <charset val="238"/>
      </rPr>
      <t>TÍPUS</t>
    </r>
    <r>
      <rPr>
        <sz val="12"/>
        <rFont val="Arial Narrow"/>
        <family val="2"/>
        <charset val="238"/>
      </rPr>
      <t xml:space="preserve"> mező szűrőjére kattintva a megjelenő ablakban szüntesse meg az </t>
    </r>
    <r>
      <rPr>
        <b/>
        <sz val="12"/>
        <rFont val="Arial Narrow"/>
        <family val="2"/>
        <charset val="238"/>
      </rPr>
      <t>(Az összes kijelölése)</t>
    </r>
    <r>
      <rPr>
        <sz val="12"/>
        <rFont val="Arial Narrow"/>
        <family val="2"/>
        <charset val="238"/>
      </rPr>
      <t>-t a pipára kattintással.</t>
    </r>
  </si>
  <si>
    <r>
      <t xml:space="preserve">     A táblázat alján összesítést és viszonyszámokat talál a vizsgálat </t>
    </r>
    <r>
      <rPr>
        <b/>
        <sz val="12"/>
        <rFont val="Arial Narrow"/>
        <family val="2"/>
        <charset val="238"/>
      </rPr>
      <t>Eredményének</t>
    </r>
    <r>
      <rPr>
        <sz val="12"/>
        <rFont val="Arial Narrow"/>
        <family val="2"/>
        <charset val="238"/>
      </rPr>
      <t xml:space="preserve"> és </t>
    </r>
    <r>
      <rPr>
        <b/>
        <sz val="12"/>
        <rFont val="Arial Narrow"/>
        <family val="2"/>
        <charset val="238"/>
      </rPr>
      <t>Következtetésének</t>
    </r>
    <r>
      <rPr>
        <sz val="12"/>
        <rFont val="Arial Narrow"/>
        <family val="2"/>
        <charset val="238"/>
      </rPr>
      <t xml:space="preserve"> megfogalmazásához.</t>
    </r>
  </si>
  <si>
    <r>
      <t xml:space="preserve">     A táblázat a </t>
    </r>
    <r>
      <rPr>
        <b/>
        <sz val="12"/>
        <rFont val="Arial Narrow"/>
        <family val="2"/>
        <charset val="238"/>
      </rPr>
      <t>TÍPUS</t>
    </r>
    <r>
      <rPr>
        <sz val="12"/>
        <rFont val="Arial Narrow"/>
        <family val="2"/>
        <charset val="238"/>
      </rPr>
      <t xml:space="preserve"> mező cella felett megnevezett üzleti jelentések követelményeit tartalmazza.</t>
    </r>
  </si>
  <si>
    <r>
      <t xml:space="preserve">     Jelölje ki a megfelelő kocká(ka)t. Pl.: Az éves beszámoló követelményeihez: </t>
    </r>
    <r>
      <rPr>
        <b/>
        <sz val="12"/>
        <rFont val="Arial Narrow"/>
        <family val="2"/>
        <charset val="238"/>
      </rPr>
      <t>(Üres)</t>
    </r>
    <r>
      <rPr>
        <sz val="12"/>
        <rFont val="Arial Narrow"/>
        <family val="2"/>
        <charset val="238"/>
      </rPr>
      <t xml:space="preserve"> és </t>
    </r>
    <r>
      <rPr>
        <b/>
        <sz val="12"/>
        <rFont val="Arial Narrow"/>
        <family val="2"/>
        <charset val="238"/>
      </rPr>
      <t>KOÉB</t>
    </r>
    <r>
      <rPr>
        <sz val="12"/>
        <rFont val="Arial Narrow"/>
        <family val="2"/>
        <charset val="238"/>
      </rPr>
      <t xml:space="preserve"> kijelölése, majd </t>
    </r>
    <r>
      <rPr>
        <b/>
        <sz val="12"/>
        <rFont val="Arial Narrow"/>
        <family val="2"/>
        <charset val="238"/>
      </rPr>
      <t>OK</t>
    </r>
    <r>
      <rPr>
        <sz val="12"/>
        <rFont val="Arial Narrow"/>
        <family val="2"/>
        <charset val="238"/>
      </rPr>
      <t xml:space="preserve"> gomb.</t>
    </r>
  </si>
  <si>
    <r>
      <t xml:space="preserve">     Ellenőrízze az ügyfél által készített üzleti jelentést a </t>
    </r>
    <r>
      <rPr>
        <b/>
        <sz val="12"/>
        <rFont val="Arial Narrow"/>
        <family val="2"/>
        <charset val="238"/>
      </rPr>
      <t xml:space="preserve">Rendezett/Kockázatos/N/É </t>
    </r>
    <r>
      <rPr>
        <sz val="12"/>
        <rFont val="Arial Narrow"/>
        <family val="2"/>
        <charset val="238"/>
      </rPr>
      <t>cellákba írt jelzéssel ( pl.: X)</t>
    </r>
  </si>
  <si>
    <t>„N/É”</t>
  </si>
  <si>
    <t>◄◄ NEM SZERKESZTHETŐ SOR !!</t>
  </si>
  <si>
    <t>(1) Nem kötelező összevont (konszolidált) éves beszámolót és összevont (konszolidált) üzleti jelentést készítenie annak az anyavállalatnak (a továbbiakban: mentesíthető anyavállalat), amely maga is leányvállalata egy vállalatnak (a továbbiakban: fölérendelt anyavállalat), ha a fölérendelt anyavállalat az Európai Gazdasági Térség valamely államában rendelkezik székhellyel, e törvény vagy az Európai Parlament és a Tanács 2013. június 26-i 2013/34/EU irányelve, illetve az Európai Parlament és a Tanács 2002. július 19-i 1606/2002/EK rendelete szerint készít és hoz nyilvánosságra összevont (konszolidált) éves beszámolót, valamint összevont (konszolidált) üzleti jelentést, amelyben a mentesíthető anyavállalat és annak leányvállalatai beszámolóit is konszolidálják, továbbá nem vonatkozik a mentesíthető anyavállalatra a 119. §, és ha</t>
  </si>
  <si>
    <t>(1) a) a fölérendelt anyavállalat 100%-os tulajdoni hányaddal rendelkezik a mentesíthető anyavállalatban (ide nem értve a mentesíthető anyavállalat vezető tisztségviselői, vagy felügyelőbizottsága tagjai által jogszabály, vagy létesítő okirat szerint megszerzett tulajdoni hányadot), vagy legalább 90%-os tulajdoni hányaddal rendelkezik és a kisebbségi tulajdonosok elfogadták a mentesítést, vagy</t>
  </si>
  <si>
    <t>(1) b) az a) ponton kívüli esetekben, a kisebbségi tulajdonosok vagy azok egy része - akiknek részvénytársaságnál, illetve európai részvénytársaságnál összesen legalább 10%-os (egyéb vállalkozónál legalább 20%-os) mentesíthető anyavállalati részesedés van a birtokukban - legalább hat hónappal az összevont (konszolidált) éves beszámoló készítésének mérlegfordulónapja előtt nem kérték a mentesíthető anyavállalattól az összevont (konszolidált) éves beszámoló összeállítását</t>
  </si>
  <si>
    <t>2) Nem kötelező összevont (konszolidált) éves beszámolót és összevont (konszolidált) üzleti jelentést készítenie annak a mentesíthető anyavállalatnak, amely maga is leányvállalata egy fölérendelt anyavállalatnak, ha a fölérendelt anyavállalat e törvénnyel vagy az Európai Parlament és a Tanács 2013. június 26-i 2013/34/EU irányelvével, illetve az Európai Parlament és a Tanács 2002. július 19-i 1606/2002/EK rendeletével összhangban vagy azokkal egyenértékű módon, illetve azoknak megfelelően készíti el és hozza nyilvánosságra összevont (konszolidált) éves beszámolóját, valamint összevont (konszolidált) üzleti jelentését, amelyben a mentesíthető anyavállalat és annak leányvállalatai beszámolóit is konszolidálják, továbbá nem alkalmazzák a mentesíthető anyavállalatra a 119. § előírásait, és ha teljesülnek az (1) bekezdés a) és b) pontjában foglaltak.</t>
  </si>
  <si>
    <t>javítva</t>
  </si>
  <si>
    <t>KU</t>
  </si>
  <si>
    <t>Számviteli törvényben rögzített követelmények</t>
  </si>
  <si>
    <t>Várható fejlődés (gazdasági környezet, belső döntések hatása)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</si>
</sst>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9" x14ac:knownFonts="1">
    <font>
      <sz val="11"/>
      <name val="Arial Narrow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</font>
    <font>
      <sz val="11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sz val="10"/>
      <name val="Arial Narrow"/>
      <family val="2"/>
      <charset val="238"/>
    </font>
    <font>
      <b/>
      <i/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u/>
      <sz val="11"/>
      <name val="Arial Narrow"/>
      <family val="2"/>
      <charset val="238"/>
    </font>
    <font>
      <sz val="9"/>
      <name val="Arial Narrow"/>
      <family val="2"/>
      <charset val="238"/>
    </font>
    <font>
      <b/>
      <sz val="12"/>
      <name val="Arial Narrow"/>
      <family val="2"/>
      <charset val="238"/>
    </font>
    <font>
      <sz val="11"/>
      <color rgb="FFFFFFFF"/>
      <name val="Arial Narrow"/>
      <family val="2"/>
      <charset val="238"/>
    </font>
    <font>
      <b/>
      <sz val="10"/>
      <color rgb="FF0000FF"/>
      <name val="Arial"/>
      <family val="2"/>
      <charset val="238"/>
    </font>
    <font>
      <sz val="11"/>
      <color theme="0"/>
      <name val="Arial Narrow"/>
      <family val="2"/>
      <charset val="238"/>
    </font>
    <font>
      <b/>
      <sz val="12"/>
      <color rgb="FFFF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164" fontId="0" fillId="0" borderId="0">
      <alignment vertical="top" wrapText="1"/>
    </xf>
    <xf numFmtId="0" fontId="2" fillId="0" borderId="0" applyNumberFormat="0" applyFill="0" applyBorder="0" applyAlignment="0" applyProtection="0">
      <alignment vertical="top"/>
      <protection locked="0"/>
    </xf>
  </cellStyleXfs>
  <cellXfs count="89">
    <xf numFmtId="164" fontId="0" fillId="0" borderId="0" xfId="0">
      <alignment vertical="top" wrapText="1"/>
    </xf>
    <xf numFmtId="164" fontId="10" fillId="0" borderId="1" xfId="0" applyFont="1" applyFill="1" applyBorder="1" applyAlignment="1">
      <alignment horizontal="left" vertical="top" wrapText="1"/>
    </xf>
    <xf numFmtId="164" fontId="3" fillId="0" borderId="0" xfId="0" applyFont="1" applyFill="1">
      <alignment vertical="top" wrapText="1"/>
    </xf>
    <xf numFmtId="164" fontId="9" fillId="0" borderId="3" xfId="0" applyFont="1" applyFill="1" applyBorder="1" applyAlignment="1">
      <alignment horizontal="left"/>
    </xf>
    <xf numFmtId="164" fontId="9" fillId="0" borderId="4" xfId="0" applyFont="1" applyFill="1" applyBorder="1">
      <alignment vertical="top" wrapText="1"/>
    </xf>
    <xf numFmtId="164" fontId="6" fillId="0" borderId="0" xfId="0" applyFont="1" applyFill="1">
      <alignment vertical="top" wrapText="1"/>
    </xf>
    <xf numFmtId="164" fontId="9" fillId="0" borderId="3" xfId="0" applyFont="1" applyFill="1" applyBorder="1">
      <alignment vertical="top" wrapText="1"/>
    </xf>
    <xf numFmtId="3" fontId="3" fillId="0" borderId="0" xfId="0" applyNumberFormat="1" applyFont="1" applyFill="1">
      <alignment vertical="top" wrapText="1"/>
    </xf>
    <xf numFmtId="164" fontId="12" fillId="0" borderId="0" xfId="0" applyFont="1" applyFill="1">
      <alignment vertical="top" wrapText="1"/>
    </xf>
    <xf numFmtId="164" fontId="7" fillId="2" borderId="0" xfId="0" applyFont="1" applyFill="1" applyAlignment="1"/>
    <xf numFmtId="164" fontId="8" fillId="0" borderId="0" xfId="0" applyFont="1" applyFill="1" applyAlignment="1">
      <alignment horizontal="left"/>
    </xf>
    <xf numFmtId="164" fontId="7" fillId="0" borderId="0" xfId="0" applyFont="1" applyFill="1" applyAlignment="1"/>
    <xf numFmtId="164" fontId="7" fillId="0" borderId="0" xfId="0" applyFont="1" applyFill="1">
      <alignment vertical="top" wrapText="1"/>
    </xf>
    <xf numFmtId="164" fontId="8" fillId="0" borderId="0" xfId="0" applyFont="1" applyFill="1" applyAlignment="1">
      <alignment horizontal="left" vertical="center"/>
    </xf>
    <xf numFmtId="164" fontId="8" fillId="0" borderId="0" xfId="0" applyFont="1" applyFill="1" applyAlignment="1">
      <alignment horizontal="center"/>
    </xf>
    <xf numFmtId="164" fontId="9" fillId="0" borderId="0" xfId="0" applyFont="1" applyFill="1" applyBorder="1">
      <alignment vertical="top" wrapText="1"/>
    </xf>
    <xf numFmtId="164" fontId="6" fillId="0" borderId="0" xfId="0" applyFont="1" applyFill="1" applyBorder="1">
      <alignment vertical="top" wrapText="1"/>
    </xf>
    <xf numFmtId="164" fontId="6" fillId="0" borderId="5" xfId="0" applyFont="1" applyFill="1" applyBorder="1">
      <alignment vertical="top" wrapText="1"/>
    </xf>
    <xf numFmtId="164" fontId="6" fillId="0" borderId="6" xfId="0" applyFont="1" applyFill="1" applyBorder="1" applyAlignment="1">
      <alignment horizontal="center"/>
    </xf>
    <xf numFmtId="164" fontId="6" fillId="0" borderId="7" xfId="0" applyFont="1" applyFill="1" applyBorder="1" applyAlignment="1">
      <alignment horizontal="center"/>
    </xf>
    <xf numFmtId="164" fontId="6" fillId="0" borderId="8" xfId="0" applyFont="1" applyFill="1" applyBorder="1">
      <alignment vertical="top" wrapText="1"/>
    </xf>
    <xf numFmtId="164" fontId="6" fillId="0" borderId="1" xfId="0" applyFont="1" applyFill="1" applyBorder="1">
      <alignment vertical="top" wrapText="1"/>
    </xf>
    <xf numFmtId="164" fontId="6" fillId="0" borderId="9" xfId="0" applyFont="1" applyFill="1" applyBorder="1">
      <alignment vertical="top" wrapText="1"/>
    </xf>
    <xf numFmtId="9" fontId="6" fillId="0" borderId="10" xfId="0" applyNumberFormat="1" applyFont="1" applyFill="1" applyBorder="1">
      <alignment vertical="top" wrapText="1"/>
    </xf>
    <xf numFmtId="9" fontId="6" fillId="0" borderId="11" xfId="0" applyNumberFormat="1" applyFont="1" applyFill="1" applyBorder="1">
      <alignment vertical="top" wrapText="1"/>
    </xf>
    <xf numFmtId="164" fontId="6" fillId="2" borderId="0" xfId="0" applyFont="1" applyFill="1" applyProtection="1">
      <alignment vertical="top" wrapText="1"/>
      <protection locked="0" hidden="1"/>
    </xf>
    <xf numFmtId="164" fontId="6" fillId="2" borderId="0" xfId="0" applyFont="1" applyFill="1" applyAlignment="1" applyProtection="1">
      <alignment horizontal="center"/>
      <protection locked="0" hidden="1"/>
    </xf>
    <xf numFmtId="164" fontId="9" fillId="2" borderId="0" xfId="0" applyFont="1" applyFill="1" applyAlignment="1" applyProtection="1">
      <alignment horizontal="left"/>
      <protection locked="0" hidden="1"/>
    </xf>
    <xf numFmtId="14" fontId="9" fillId="0" borderId="0" xfId="0" applyNumberFormat="1" applyFont="1" applyFill="1" applyProtection="1">
      <alignment vertical="top" wrapText="1"/>
      <protection locked="0" hidden="1"/>
    </xf>
    <xf numFmtId="164" fontId="6" fillId="0" borderId="0" xfId="0" applyFont="1" applyFill="1" applyProtection="1">
      <alignment vertical="top" wrapText="1"/>
      <protection locked="0" hidden="1"/>
    </xf>
    <xf numFmtId="164" fontId="9" fillId="0" borderId="0" xfId="0" applyFont="1" applyFill="1" applyBorder="1" applyAlignment="1" applyProtection="1">
      <alignment horizontal="center"/>
      <protection locked="0" hidden="1"/>
    </xf>
    <xf numFmtId="164" fontId="9" fillId="0" borderId="1" xfId="0" applyFont="1" applyFill="1" applyBorder="1" applyAlignment="1" applyProtection="1">
      <alignment horizontal="center" vertical="top" wrapText="1"/>
      <protection locked="0" hidden="1"/>
    </xf>
    <xf numFmtId="164" fontId="4" fillId="0" borderId="1" xfId="0" applyFont="1" applyFill="1" applyBorder="1" applyAlignment="1">
      <alignment horizontal="left" vertical="top" wrapText="1"/>
    </xf>
    <xf numFmtId="164" fontId="4" fillId="0" borderId="12" xfId="0" applyFont="1" applyFill="1" applyBorder="1" applyAlignment="1" applyProtection="1">
      <alignment horizontal="left" vertical="top" wrapText="1"/>
      <protection locked="0" hidden="1"/>
    </xf>
    <xf numFmtId="164" fontId="9" fillId="0" borderId="0" xfId="0" applyFont="1" applyFill="1" applyAlignment="1" applyProtection="1">
      <alignment horizontal="left"/>
      <protection locked="0" hidden="1"/>
    </xf>
    <xf numFmtId="164" fontId="6" fillId="0" borderId="0" xfId="0" applyFont="1" applyFill="1" applyBorder="1" applyAlignment="1">
      <alignment horizontal="center"/>
    </xf>
    <xf numFmtId="9" fontId="6" fillId="0" borderId="0" xfId="0" applyNumberFormat="1" applyFont="1" applyFill="1" applyBorder="1">
      <alignment vertical="top" wrapText="1"/>
    </xf>
    <xf numFmtId="164" fontId="7" fillId="2" borderId="0" xfId="0" applyFont="1" applyFill="1" applyBorder="1" applyAlignment="1"/>
    <xf numFmtId="164" fontId="9" fillId="0" borderId="1" xfId="0" applyFont="1" applyFill="1" applyBorder="1" applyAlignment="1" applyProtection="1">
      <alignment horizontal="center" vertical="top" wrapText="1"/>
      <protection locked="0" hidden="1"/>
    </xf>
    <xf numFmtId="164" fontId="9" fillId="0" borderId="0" xfId="0" applyFont="1" applyFill="1" applyBorder="1" applyAlignment="1" applyProtection="1">
      <alignment horizontal="left"/>
      <protection locked="0" hidden="1"/>
    </xf>
    <xf numFmtId="164" fontId="9" fillId="0" borderId="2" xfId="0" applyFont="1" applyFill="1" applyBorder="1" applyAlignment="1">
      <alignment horizontal="left"/>
    </xf>
    <xf numFmtId="164" fontId="5" fillId="2" borderId="0" xfId="0" applyFont="1" applyFill="1" applyAlignment="1">
      <alignment vertical="center"/>
    </xf>
    <xf numFmtId="164" fontId="3" fillId="2" borderId="0" xfId="0" applyFont="1" applyFill="1" applyProtection="1">
      <alignment vertical="top" wrapText="1"/>
      <protection locked="0" hidden="1"/>
    </xf>
    <xf numFmtId="164" fontId="9" fillId="0" borderId="14" xfId="0" applyFont="1" applyFill="1" applyBorder="1" applyAlignment="1">
      <alignment horizontal="left"/>
    </xf>
    <xf numFmtId="164" fontId="6" fillId="0" borderId="16" xfId="0" applyFont="1" applyFill="1" applyBorder="1">
      <alignment vertical="top" wrapText="1"/>
    </xf>
    <xf numFmtId="164" fontId="3" fillId="3" borderId="0" xfId="0" applyFont="1" applyFill="1">
      <alignment vertical="top" wrapText="1"/>
    </xf>
    <xf numFmtId="164" fontId="9" fillId="3" borderId="17" xfId="0" applyFont="1" applyFill="1" applyBorder="1" applyAlignment="1" applyProtection="1">
      <alignment horizontal="center" vertical="top" wrapText="1"/>
      <protection locked="0" hidden="1"/>
    </xf>
    <xf numFmtId="164" fontId="15" fillId="0" borderId="0" xfId="0" applyFont="1">
      <alignment vertical="top" wrapText="1"/>
    </xf>
    <xf numFmtId="164" fontId="0" fillId="0" borderId="0" xfId="0" quotePrefix="1">
      <alignment vertical="top" wrapText="1"/>
    </xf>
    <xf numFmtId="164" fontId="1" fillId="0" borderId="0" xfId="0" applyFont="1">
      <alignment vertical="top" wrapText="1"/>
    </xf>
    <xf numFmtId="164" fontId="11" fillId="0" borderId="1" xfId="0" applyFont="1" applyFill="1" applyBorder="1" applyAlignment="1">
      <alignment horizontal="center" vertical="top" wrapText="1"/>
    </xf>
    <xf numFmtId="164" fontId="3" fillId="0" borderId="0" xfId="0" applyFont="1" applyFill="1" applyProtection="1">
      <alignment vertical="top" wrapText="1"/>
      <protection locked="0" hidden="1"/>
    </xf>
    <xf numFmtId="164" fontId="9" fillId="0" borderId="0" xfId="0" applyFont="1" applyFill="1" applyBorder="1" applyAlignment="1" applyProtection="1">
      <alignment horizontal="left"/>
      <protection locked="0" hidden="1"/>
    </xf>
    <xf numFmtId="164" fontId="9" fillId="0" borderId="12" xfId="0" applyFont="1" applyFill="1" applyBorder="1" applyAlignment="1" applyProtection="1">
      <alignment horizontal="center" vertical="top" wrapText="1"/>
      <protection locked="0" hidden="1"/>
    </xf>
    <xf numFmtId="164" fontId="9" fillId="0" borderId="19" xfId="0" applyFont="1" applyFill="1" applyBorder="1" applyAlignment="1" applyProtection="1">
      <alignment horizontal="center" vertical="top" wrapText="1"/>
      <protection locked="0" hidden="1"/>
    </xf>
    <xf numFmtId="164" fontId="4" fillId="0" borderId="19" xfId="0" applyFont="1" applyFill="1" applyBorder="1" applyAlignment="1">
      <alignment horizontal="left" vertical="top" wrapText="1"/>
    </xf>
    <xf numFmtId="164" fontId="9" fillId="3" borderId="20" xfId="0" applyFont="1" applyFill="1" applyBorder="1" applyAlignment="1" applyProtection="1">
      <alignment horizontal="center" vertical="top" wrapText="1"/>
      <protection locked="0" hidden="1"/>
    </xf>
    <xf numFmtId="164" fontId="11" fillId="0" borderId="19" xfId="0" applyFont="1" applyFill="1" applyBorder="1" applyAlignment="1">
      <alignment horizontal="center" vertical="top" wrapText="1"/>
    </xf>
    <xf numFmtId="164" fontId="9" fillId="0" borderId="21" xfId="0" applyFont="1" applyFill="1" applyBorder="1" applyAlignment="1" applyProtection="1">
      <alignment horizontal="center" vertical="top" wrapText="1"/>
      <protection locked="0" hidden="1"/>
    </xf>
    <xf numFmtId="164" fontId="9" fillId="0" borderId="22" xfId="0" applyFont="1" applyFill="1" applyBorder="1" applyAlignment="1" applyProtection="1">
      <alignment horizontal="center" vertical="top" wrapText="1"/>
      <protection locked="0" hidden="1"/>
    </xf>
    <xf numFmtId="164" fontId="13" fillId="0" borderId="23" xfId="0" applyFont="1" applyFill="1" applyBorder="1" applyAlignment="1">
      <alignment horizontal="center" vertical="center" wrapText="1"/>
    </xf>
    <xf numFmtId="164" fontId="11" fillId="0" borderId="24" xfId="0" applyFont="1" applyFill="1" applyBorder="1" applyAlignment="1">
      <alignment horizontal="justify" vertical="top" wrapText="1"/>
    </xf>
    <xf numFmtId="164" fontId="13" fillId="0" borderId="8" xfId="0" applyFont="1" applyFill="1" applyBorder="1" applyAlignment="1">
      <alignment horizontal="center" vertical="center" wrapText="1"/>
    </xf>
    <xf numFmtId="164" fontId="11" fillId="0" borderId="25" xfId="0" applyFont="1" applyFill="1" applyBorder="1" applyAlignment="1">
      <alignment horizontal="justify" vertical="top" wrapText="1"/>
    </xf>
    <xf numFmtId="164" fontId="13" fillId="0" borderId="9" xfId="0" applyFont="1" applyFill="1" applyBorder="1" applyAlignment="1">
      <alignment horizontal="center" vertical="center" wrapText="1"/>
    </xf>
    <xf numFmtId="164" fontId="9" fillId="0" borderId="10" xfId="0" applyFont="1" applyFill="1" applyBorder="1" applyAlignment="1" applyProtection="1">
      <alignment horizontal="center" vertical="top" wrapText="1"/>
      <protection locked="0" hidden="1"/>
    </xf>
    <xf numFmtId="164" fontId="10" fillId="0" borderId="10" xfId="0" applyFont="1" applyFill="1" applyBorder="1" applyAlignment="1">
      <alignment horizontal="left" vertical="top" wrapText="1"/>
    </xf>
    <xf numFmtId="164" fontId="9" fillId="3" borderId="26" xfId="0" applyFont="1" applyFill="1" applyBorder="1" applyAlignment="1" applyProtection="1">
      <alignment horizontal="center" vertical="top" wrapText="1"/>
      <protection locked="0" hidden="1"/>
    </xf>
    <xf numFmtId="164" fontId="11" fillId="0" borderId="10" xfId="0" applyFont="1" applyFill="1" applyBorder="1" applyAlignment="1">
      <alignment horizontal="center" vertical="top" wrapText="1"/>
    </xf>
    <xf numFmtId="164" fontId="11" fillId="0" borderId="11" xfId="0" applyFont="1" applyFill="1" applyBorder="1" applyAlignment="1">
      <alignment horizontal="justify" vertical="top" wrapText="1"/>
    </xf>
    <xf numFmtId="0" fontId="16" fillId="3" borderId="0" xfId="1" applyFont="1" applyFill="1" applyAlignment="1" applyProtection="1">
      <alignment horizontal="left"/>
      <protection locked="0" hidden="1"/>
    </xf>
    <xf numFmtId="164" fontId="7" fillId="2" borderId="0" xfId="0" applyFont="1" applyFill="1" applyAlignment="1" applyProtection="1">
      <alignment horizontal="justify" vertical="top" wrapText="1"/>
      <protection locked="0" hidden="1"/>
    </xf>
    <xf numFmtId="0" fontId="16" fillId="0" borderId="0" xfId="1" applyFont="1" applyFill="1" applyAlignment="1" applyProtection="1">
      <alignment horizontal="right"/>
      <protection locked="0" hidden="1"/>
    </xf>
    <xf numFmtId="164" fontId="6" fillId="0" borderId="25" xfId="0" applyFont="1" applyFill="1" applyBorder="1">
      <alignment vertical="top" wrapText="1"/>
    </xf>
    <xf numFmtId="164" fontId="17" fillId="0" borderId="0" xfId="0" applyFont="1" applyFill="1" applyAlignment="1">
      <alignment horizontal="center"/>
    </xf>
    <xf numFmtId="164" fontId="5" fillId="3" borderId="27" xfId="0" applyFont="1" applyFill="1" applyBorder="1" applyAlignment="1">
      <alignment horizontal="center"/>
    </xf>
    <xf numFmtId="164" fontId="9" fillId="0" borderId="28" xfId="0" applyFont="1" applyFill="1" applyBorder="1" applyAlignment="1" applyProtection="1">
      <alignment horizontal="center" vertical="top" wrapText="1"/>
      <protection locked="0" hidden="1"/>
    </xf>
    <xf numFmtId="164" fontId="17" fillId="0" borderId="0" xfId="0" applyFont="1" applyFill="1" applyAlignment="1" applyProtection="1">
      <alignment vertical="top"/>
      <protection locked="0" hidden="1"/>
    </xf>
    <xf numFmtId="164" fontId="6" fillId="0" borderId="0" xfId="0" applyFont="1" applyFill="1" applyAlignment="1" applyProtection="1">
      <alignment vertical="top"/>
      <protection locked="0" hidden="1"/>
    </xf>
    <xf numFmtId="164" fontId="7" fillId="0" borderId="0" xfId="0" applyFont="1" applyFill="1" applyAlignment="1">
      <alignment vertical="top"/>
    </xf>
    <xf numFmtId="164" fontId="18" fillId="2" borderId="0" xfId="0" applyFont="1" applyFill="1" applyAlignment="1">
      <alignment vertical="top"/>
    </xf>
    <xf numFmtId="164" fontId="6" fillId="2" borderId="0" xfId="0" applyFont="1" applyFill="1" applyAlignment="1" applyProtection="1">
      <alignment vertical="top"/>
      <protection locked="0" hidden="1"/>
    </xf>
    <xf numFmtId="164" fontId="9" fillId="0" borderId="2" xfId="0" applyFont="1" applyFill="1" applyBorder="1" applyAlignment="1">
      <alignment vertical="top"/>
    </xf>
    <xf numFmtId="164" fontId="9" fillId="0" borderId="3" xfId="0" applyFont="1" applyFill="1" applyBorder="1" applyAlignment="1">
      <alignment vertical="top"/>
    </xf>
    <xf numFmtId="164" fontId="6" fillId="0" borderId="3" xfId="0" applyFont="1" applyFill="1" applyBorder="1" applyAlignment="1">
      <alignment vertical="top"/>
    </xf>
    <xf numFmtId="164" fontId="6" fillId="0" borderId="3" xfId="0" applyFont="1" applyFill="1" applyBorder="1" applyAlignment="1" applyProtection="1">
      <alignment vertical="top"/>
      <protection locked="0" hidden="1"/>
    </xf>
    <xf numFmtId="164" fontId="6" fillId="0" borderId="18" xfId="0" applyFont="1" applyFill="1" applyBorder="1" applyAlignment="1" applyProtection="1">
      <alignment vertical="top"/>
      <protection locked="0" hidden="1"/>
    </xf>
    <xf numFmtId="164" fontId="9" fillId="0" borderId="13" xfId="0" applyFont="1" applyFill="1" applyBorder="1" applyAlignment="1">
      <alignment vertical="top"/>
    </xf>
    <xf numFmtId="49" fontId="9" fillId="0" borderId="15" xfId="0" applyNumberFormat="1" applyFont="1" applyFill="1" applyBorder="1" applyAlignment="1">
      <alignment vertical="top"/>
    </xf>
  </cellXfs>
  <cellStyles count="2">
    <cellStyle name="Hivatkozás" xfId="1" builtinId="8"/>
    <cellStyle name="Normá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5"/>
  <sheetViews>
    <sheetView showGridLines="0" tabSelected="1" zoomScaleNormal="100" zoomScaleSheetLayoutView="100" workbookViewId="0"/>
  </sheetViews>
  <sheetFormatPr defaultRowHeight="12.75" x14ac:dyDescent="0.2"/>
  <cols>
    <col min="1" max="1" width="5.140625" style="27" customWidth="1"/>
    <col min="2" max="2" width="8.7109375" style="27" customWidth="1"/>
    <col min="3" max="3" width="20" style="25" customWidth="1"/>
    <col min="4" max="4" width="10" style="25" customWidth="1"/>
    <col min="5" max="5" width="9" style="25" customWidth="1"/>
    <col min="6" max="6" width="6.140625" style="25" customWidth="1"/>
    <col min="7" max="7" width="8.5703125" style="25" customWidth="1"/>
    <col min="8" max="8" width="13.140625" style="26" customWidth="1"/>
    <col min="9" max="9" width="8.28515625" style="25" customWidth="1"/>
    <col min="10" max="10" width="89.5703125" style="25" customWidth="1"/>
    <col min="11" max="11" width="9.140625" style="25"/>
    <col min="12" max="12" width="52.5703125" style="25" customWidth="1"/>
    <col min="13" max="16384" width="9.140625" style="25"/>
  </cols>
  <sheetData>
    <row r="1" spans="1:12" ht="16.5" x14ac:dyDescent="0.3">
      <c r="A1" s="10" t="s">
        <v>161</v>
      </c>
      <c r="B1" s="10"/>
      <c r="C1" s="11"/>
      <c r="D1" s="14"/>
      <c r="E1" s="29"/>
      <c r="F1" s="29"/>
      <c r="G1" s="12"/>
      <c r="H1" s="12"/>
      <c r="I1" s="11"/>
      <c r="J1" s="29"/>
    </row>
    <row r="2" spans="1:12" s="81" customFormat="1" ht="16.5" x14ac:dyDescent="0.3">
      <c r="A2" s="13"/>
      <c r="B2" s="13"/>
      <c r="C2" s="11"/>
      <c r="D2" s="74">
        <f>C79</f>
        <v>0</v>
      </c>
      <c r="E2" s="77">
        <f>C82</f>
        <v>0</v>
      </c>
      <c r="F2" s="78"/>
      <c r="G2" s="79"/>
      <c r="H2" s="79"/>
      <c r="I2" s="11"/>
      <c r="J2" s="78"/>
      <c r="K2" s="80" t="s">
        <v>155</v>
      </c>
    </row>
    <row r="3" spans="1:12" s="81" customFormat="1" ht="16.5" x14ac:dyDescent="0.3">
      <c r="A3" s="13" t="s">
        <v>0</v>
      </c>
      <c r="B3" s="13"/>
      <c r="C3" s="11"/>
      <c r="D3" s="14"/>
      <c r="E3" s="78"/>
      <c r="F3" s="78"/>
      <c r="G3" s="14"/>
      <c r="H3" s="14"/>
      <c r="I3" s="11"/>
      <c r="J3" s="78"/>
      <c r="K3" s="9"/>
    </row>
    <row r="4" spans="1:12" s="81" customFormat="1" ht="15.75" x14ac:dyDescent="0.25">
      <c r="A4" s="82" t="str">
        <f>"Ügyfél:   "&amp;Alapa!C17</f>
        <v xml:space="preserve">Ügyfél:   </v>
      </c>
      <c r="B4" s="83"/>
      <c r="C4" s="84"/>
      <c r="D4" s="84"/>
      <c r="E4" s="85"/>
      <c r="F4" s="85"/>
      <c r="G4" s="86"/>
      <c r="H4" s="87" t="s">
        <v>42</v>
      </c>
      <c r="I4" s="43">
        <f>Alapa!$C$15</f>
        <v>0</v>
      </c>
      <c r="J4" s="88"/>
      <c r="K4" s="37"/>
    </row>
    <row r="5" spans="1:12" s="81" customFormat="1" ht="16.5" x14ac:dyDescent="0.3">
      <c r="A5" s="82" t="str">
        <f>"Fordulónap: "&amp;Alapa!C12</f>
        <v xml:space="preserve">Fordulónap: </v>
      </c>
      <c r="B5" s="83"/>
      <c r="C5" s="84"/>
      <c r="D5" s="84"/>
      <c r="E5" s="85"/>
      <c r="F5" s="85"/>
      <c r="G5" s="86"/>
      <c r="H5" s="40" t="s">
        <v>43</v>
      </c>
      <c r="I5" s="3" t="e">
        <f>VLOOKUP(K5,Alapa!$G$2:$H$22,2)</f>
        <v>#N/A</v>
      </c>
      <c r="J5" s="84"/>
      <c r="K5" s="75">
        <v>1</v>
      </c>
    </row>
    <row r="6" spans="1:12" x14ac:dyDescent="0.3">
      <c r="A6" s="5"/>
      <c r="B6" s="5"/>
      <c r="C6" s="5"/>
      <c r="D6" s="5"/>
      <c r="E6" s="29"/>
      <c r="F6" s="29"/>
      <c r="G6" s="29"/>
      <c r="H6" s="4" t="s">
        <v>44</v>
      </c>
      <c r="I6" s="6" t="str">
        <f>IF(Alapa!$N$2=0," ",Alapa!$N$2)</f>
        <v xml:space="preserve"> </v>
      </c>
      <c r="J6" s="44"/>
    </row>
    <row r="7" spans="1:12" x14ac:dyDescent="0.3">
      <c r="A7" s="28"/>
      <c r="B7" s="28"/>
      <c r="C7" s="29"/>
      <c r="D7" s="29"/>
      <c r="E7" s="29"/>
      <c r="F7" s="29"/>
      <c r="G7" s="29"/>
      <c r="H7" s="29"/>
      <c r="I7" s="29"/>
      <c r="J7" s="29"/>
    </row>
    <row r="8" spans="1:12" x14ac:dyDescent="0.3">
      <c r="A8" s="28"/>
      <c r="B8" s="28"/>
      <c r="C8" s="29"/>
      <c r="D8" s="29"/>
      <c r="E8" s="29"/>
      <c r="F8" s="29"/>
      <c r="G8" s="29"/>
      <c r="H8" s="29"/>
      <c r="I8" s="29"/>
      <c r="J8" s="29"/>
    </row>
    <row r="9" spans="1:12" x14ac:dyDescent="0.2">
      <c r="A9" s="29"/>
      <c r="B9" s="29"/>
      <c r="C9" s="28"/>
      <c r="D9" s="30"/>
      <c r="E9" s="30"/>
      <c r="F9" s="29"/>
      <c r="G9" s="38" t="s">
        <v>145</v>
      </c>
      <c r="H9" s="39" t="s">
        <v>136</v>
      </c>
      <c r="I9" s="30"/>
      <c r="J9" s="30"/>
    </row>
    <row r="10" spans="1:12" x14ac:dyDescent="0.2">
      <c r="A10" s="29"/>
      <c r="B10" s="38" t="s">
        <v>145</v>
      </c>
      <c r="C10" s="39" t="s">
        <v>146</v>
      </c>
      <c r="D10" s="30"/>
      <c r="E10" s="30"/>
      <c r="F10" s="29"/>
      <c r="G10" s="38" t="s">
        <v>121</v>
      </c>
      <c r="H10" s="52" t="s">
        <v>140</v>
      </c>
      <c r="I10" s="30"/>
      <c r="J10" s="30"/>
    </row>
    <row r="11" spans="1:12" ht="13.5" customHeight="1" x14ac:dyDescent="0.2">
      <c r="A11" s="29"/>
      <c r="B11" s="38" t="s">
        <v>11</v>
      </c>
      <c r="C11" s="39" t="s">
        <v>1</v>
      </c>
      <c r="D11" s="29"/>
      <c r="E11" s="30"/>
      <c r="F11" s="72" t="s">
        <v>147</v>
      </c>
      <c r="G11" s="38" t="s">
        <v>120</v>
      </c>
      <c r="H11" s="39" t="s">
        <v>132</v>
      </c>
      <c r="I11" s="29"/>
      <c r="J11" s="29"/>
    </row>
    <row r="12" spans="1:12" ht="13.5" customHeight="1" thickBot="1" x14ac:dyDescent="0.25">
      <c r="A12" s="29"/>
      <c r="B12" s="53" t="s">
        <v>131</v>
      </c>
      <c r="C12" s="39" t="s">
        <v>137</v>
      </c>
      <c r="D12" s="29"/>
      <c r="E12" s="29"/>
      <c r="F12" s="29"/>
      <c r="G12" s="53" t="s">
        <v>138</v>
      </c>
      <c r="H12" s="52" t="s">
        <v>139</v>
      </c>
      <c r="I12" s="29"/>
      <c r="J12" s="29"/>
    </row>
    <row r="13" spans="1:12" ht="25.5" x14ac:dyDescent="0.2">
      <c r="A13" s="58" t="s">
        <v>142</v>
      </c>
      <c r="B13" s="59" t="s">
        <v>141</v>
      </c>
      <c r="C13" s="59" t="s">
        <v>5</v>
      </c>
      <c r="D13" s="59" t="s">
        <v>12</v>
      </c>
      <c r="E13" s="59" t="s">
        <v>13</v>
      </c>
      <c r="F13" s="59" t="s">
        <v>143</v>
      </c>
      <c r="G13" s="59" t="s">
        <v>144</v>
      </c>
      <c r="H13" s="59" t="s">
        <v>14</v>
      </c>
      <c r="I13" s="59"/>
      <c r="J13" s="76" t="s">
        <v>162</v>
      </c>
      <c r="K13" s="70" t="s">
        <v>147</v>
      </c>
    </row>
    <row r="14" spans="1:12" ht="47.25" x14ac:dyDescent="0.3">
      <c r="A14" s="60">
        <f>COUNT($A13:A$13)+1</f>
        <v>1</v>
      </c>
      <c r="B14" s="54"/>
      <c r="C14" s="55" t="s">
        <v>2</v>
      </c>
      <c r="D14" s="56"/>
      <c r="E14" s="56"/>
      <c r="F14" s="56"/>
      <c r="G14" s="56"/>
      <c r="H14" s="56" t="s">
        <v>6</v>
      </c>
      <c r="I14" s="57" t="s">
        <v>47</v>
      </c>
      <c r="J14" s="61" t="s">
        <v>48</v>
      </c>
      <c r="L14" s="71" t="s">
        <v>148</v>
      </c>
    </row>
    <row r="15" spans="1:12" ht="31.5" x14ac:dyDescent="0.3">
      <c r="A15" s="62">
        <f>COUNT($A$13:A14)+1</f>
        <v>2</v>
      </c>
      <c r="B15" s="31"/>
      <c r="C15" s="32" t="s">
        <v>127</v>
      </c>
      <c r="D15" s="46"/>
      <c r="E15" s="46"/>
      <c r="F15" s="46"/>
      <c r="G15" s="46" t="s">
        <v>121</v>
      </c>
      <c r="H15" s="46"/>
      <c r="I15" s="50" t="s">
        <v>122</v>
      </c>
      <c r="J15" s="63" t="s">
        <v>123</v>
      </c>
      <c r="L15" s="71" t="s">
        <v>151</v>
      </c>
    </row>
    <row r="16" spans="1:12" ht="47.25" x14ac:dyDescent="0.3">
      <c r="A16" s="62">
        <f>COUNT($A$13:A15)+1</f>
        <v>3</v>
      </c>
      <c r="B16" s="31"/>
      <c r="C16" s="32" t="s">
        <v>3</v>
      </c>
      <c r="D16" s="46"/>
      <c r="E16" s="46"/>
      <c r="F16" s="46"/>
      <c r="G16" s="46"/>
      <c r="H16" s="46" t="s">
        <v>6</v>
      </c>
      <c r="I16" s="50" t="s">
        <v>49</v>
      </c>
      <c r="J16" s="63" t="s">
        <v>50</v>
      </c>
      <c r="L16" s="71" t="s">
        <v>149</v>
      </c>
    </row>
    <row r="17" spans="1:12" ht="47.25" x14ac:dyDescent="0.3">
      <c r="A17" s="62">
        <f>COUNT($A$13:A16)+1</f>
        <v>4</v>
      </c>
      <c r="B17" s="31"/>
      <c r="C17" s="33" t="s">
        <v>4</v>
      </c>
      <c r="D17" s="46"/>
      <c r="E17" s="46"/>
      <c r="F17" s="46"/>
      <c r="G17" s="46"/>
      <c r="H17" s="46" t="s">
        <v>6</v>
      </c>
      <c r="I17" s="50" t="s">
        <v>49</v>
      </c>
      <c r="J17" s="63" t="s">
        <v>51</v>
      </c>
      <c r="L17" s="71" t="s">
        <v>152</v>
      </c>
    </row>
    <row r="18" spans="1:12" ht="40.5" x14ac:dyDescent="0.3">
      <c r="A18" s="62">
        <f>COUNT($A$13:A17)+1</f>
        <v>5</v>
      </c>
      <c r="B18" s="31"/>
      <c r="C18" s="33" t="s">
        <v>27</v>
      </c>
      <c r="D18" s="46"/>
      <c r="E18" s="46"/>
      <c r="F18" s="46"/>
      <c r="G18" s="46"/>
      <c r="H18" s="46" t="s">
        <v>6</v>
      </c>
      <c r="I18" s="50" t="s">
        <v>49</v>
      </c>
      <c r="J18" s="63" t="s">
        <v>52</v>
      </c>
      <c r="L18" s="71" t="s">
        <v>153</v>
      </c>
    </row>
    <row r="19" spans="1:12" ht="47.25" x14ac:dyDescent="0.3">
      <c r="A19" s="62">
        <f>COUNT($A$13:A18)+1</f>
        <v>6</v>
      </c>
      <c r="B19" s="31"/>
      <c r="C19" s="33" t="s">
        <v>28</v>
      </c>
      <c r="D19" s="46"/>
      <c r="E19" s="46"/>
      <c r="F19" s="46"/>
      <c r="G19" s="46"/>
      <c r="H19" s="46" t="s">
        <v>6</v>
      </c>
      <c r="I19" s="50" t="s">
        <v>49</v>
      </c>
      <c r="J19" s="63" t="s">
        <v>126</v>
      </c>
      <c r="L19" s="71" t="s">
        <v>150</v>
      </c>
    </row>
    <row r="20" spans="1:12" ht="40.5" x14ac:dyDescent="0.3">
      <c r="A20" s="62">
        <f>COUNT($A$13:A19)+1</f>
        <v>7</v>
      </c>
      <c r="B20" s="31"/>
      <c r="C20" s="33" t="s">
        <v>163</v>
      </c>
      <c r="D20" s="46"/>
      <c r="E20" s="46"/>
      <c r="F20" s="46"/>
      <c r="G20" s="46"/>
      <c r="H20" s="46" t="s">
        <v>6</v>
      </c>
      <c r="I20" s="50" t="s">
        <v>49</v>
      </c>
      <c r="J20" s="63" t="s">
        <v>83</v>
      </c>
    </row>
    <row r="21" spans="1:12" ht="13.5" x14ac:dyDescent="0.3">
      <c r="A21" s="62">
        <f>COUNT($A$13:A20)+1</f>
        <v>8</v>
      </c>
      <c r="B21" s="31"/>
      <c r="C21" s="32" t="s">
        <v>29</v>
      </c>
      <c r="D21" s="46"/>
      <c r="E21" s="46"/>
      <c r="F21" s="46"/>
      <c r="G21" s="46"/>
      <c r="H21" s="46" t="s">
        <v>6</v>
      </c>
      <c r="I21" s="50" t="s">
        <v>49</v>
      </c>
      <c r="J21" s="63" t="s">
        <v>84</v>
      </c>
    </row>
    <row r="22" spans="1:12" ht="13.5" x14ac:dyDescent="0.3">
      <c r="A22" s="62">
        <f>COUNT($A$13:A21)+1</f>
        <v>9</v>
      </c>
      <c r="B22" s="31"/>
      <c r="C22" s="32" t="s">
        <v>30</v>
      </c>
      <c r="D22" s="46"/>
      <c r="E22" s="46"/>
      <c r="F22" s="46"/>
      <c r="G22" s="46"/>
      <c r="H22" s="46" t="s">
        <v>6</v>
      </c>
      <c r="I22" s="50" t="s">
        <v>49</v>
      </c>
      <c r="J22" s="63" t="s">
        <v>85</v>
      </c>
    </row>
    <row r="23" spans="1:12" ht="13.5" x14ac:dyDescent="0.3">
      <c r="A23" s="62">
        <f>COUNT($A$13:A22)+1</f>
        <v>10</v>
      </c>
      <c r="B23" s="31"/>
      <c r="C23" s="32" t="s">
        <v>31</v>
      </c>
      <c r="D23" s="46"/>
      <c r="E23" s="46"/>
      <c r="F23" s="46"/>
      <c r="G23" s="46"/>
      <c r="H23" s="46" t="s">
        <v>6</v>
      </c>
      <c r="I23" s="50" t="s">
        <v>49</v>
      </c>
      <c r="J23" s="63" t="s">
        <v>86</v>
      </c>
    </row>
    <row r="24" spans="1:12" ht="40.5" x14ac:dyDescent="0.3">
      <c r="A24" s="62">
        <f>COUNT($A$13:A23)+1</f>
        <v>11</v>
      </c>
      <c r="B24" s="31"/>
      <c r="C24" s="32" t="s">
        <v>32</v>
      </c>
      <c r="D24" s="46"/>
      <c r="E24" s="46"/>
      <c r="F24" s="46"/>
      <c r="G24" s="46"/>
      <c r="H24" s="46" t="s">
        <v>6</v>
      </c>
      <c r="I24" s="50" t="s">
        <v>49</v>
      </c>
      <c r="J24" s="63" t="s">
        <v>78</v>
      </c>
    </row>
    <row r="25" spans="1:12" ht="27" x14ac:dyDescent="0.3">
      <c r="A25" s="62">
        <f>COUNT($A$13:A24)+1</f>
        <v>12</v>
      </c>
      <c r="B25" s="31"/>
      <c r="C25" s="32" t="s">
        <v>33</v>
      </c>
      <c r="D25" s="46"/>
      <c r="E25" s="46"/>
      <c r="F25" s="46"/>
      <c r="G25" s="46"/>
      <c r="H25" s="46" t="s">
        <v>6</v>
      </c>
      <c r="I25" s="50" t="s">
        <v>49</v>
      </c>
      <c r="J25" s="63" t="s">
        <v>80</v>
      </c>
    </row>
    <row r="26" spans="1:12" ht="27" x14ac:dyDescent="0.3">
      <c r="A26" s="62">
        <f>COUNT($A$13:A25)+1</f>
        <v>13</v>
      </c>
      <c r="B26" s="31"/>
      <c r="C26" s="32" t="s">
        <v>34</v>
      </c>
      <c r="D26" s="46"/>
      <c r="E26" s="46"/>
      <c r="F26" s="46"/>
      <c r="G26" s="46"/>
      <c r="H26" s="46" t="s">
        <v>6</v>
      </c>
      <c r="I26" s="50" t="s">
        <v>49</v>
      </c>
      <c r="J26" s="63" t="s">
        <v>81</v>
      </c>
    </row>
    <row r="27" spans="1:12" ht="27" x14ac:dyDescent="0.3">
      <c r="A27" s="62">
        <f>COUNT($A$13:A26)+1</f>
        <v>14</v>
      </c>
      <c r="B27" s="31"/>
      <c r="C27" s="32" t="s">
        <v>35</v>
      </c>
      <c r="D27" s="46"/>
      <c r="E27" s="46"/>
      <c r="F27" s="46"/>
      <c r="G27" s="46"/>
      <c r="H27" s="46" t="s">
        <v>6</v>
      </c>
      <c r="I27" s="50" t="s">
        <v>49</v>
      </c>
      <c r="J27" s="63" t="s">
        <v>82</v>
      </c>
    </row>
    <row r="28" spans="1:12" ht="54" x14ac:dyDescent="0.3">
      <c r="A28" s="62">
        <f>COUNT($A$13:A27)+1</f>
        <v>15</v>
      </c>
      <c r="B28" s="31"/>
      <c r="C28" s="1" t="s">
        <v>36</v>
      </c>
      <c r="D28" s="46"/>
      <c r="E28" s="46"/>
      <c r="F28" s="46"/>
      <c r="G28" s="46"/>
      <c r="H28" s="46" t="s">
        <v>6</v>
      </c>
      <c r="I28" s="50" t="s">
        <v>49</v>
      </c>
      <c r="J28" s="63" t="s">
        <v>79</v>
      </c>
    </row>
    <row r="29" spans="1:12" ht="13.5" x14ac:dyDescent="0.3">
      <c r="A29" s="62">
        <f>COUNT($A$13:A28)+1</f>
        <v>16</v>
      </c>
      <c r="B29" s="31"/>
      <c r="C29" s="1" t="s">
        <v>37</v>
      </c>
      <c r="D29" s="46"/>
      <c r="E29" s="46"/>
      <c r="F29" s="46"/>
      <c r="G29" s="46"/>
      <c r="H29" s="46" t="s">
        <v>6</v>
      </c>
      <c r="I29" s="50" t="s">
        <v>49</v>
      </c>
      <c r="J29" s="63" t="s">
        <v>87</v>
      </c>
    </row>
    <row r="30" spans="1:12" ht="27" x14ac:dyDescent="0.3">
      <c r="A30" s="62">
        <f>COUNT($A$13:A29)+1</f>
        <v>17</v>
      </c>
      <c r="B30" s="31"/>
      <c r="C30" s="1" t="s">
        <v>38</v>
      </c>
      <c r="D30" s="46"/>
      <c r="E30" s="46"/>
      <c r="F30" s="46"/>
      <c r="G30" s="46"/>
      <c r="H30" s="46" t="s">
        <v>6</v>
      </c>
      <c r="I30" s="50" t="s">
        <v>49</v>
      </c>
      <c r="J30" s="63" t="s">
        <v>88</v>
      </c>
    </row>
    <row r="31" spans="1:12" ht="27" x14ac:dyDescent="0.3">
      <c r="A31" s="62">
        <f>COUNT($A$13:A30)+1</f>
        <v>18</v>
      </c>
      <c r="B31" s="31"/>
      <c r="C31" s="32" t="s">
        <v>39</v>
      </c>
      <c r="D31" s="46"/>
      <c r="E31" s="46"/>
      <c r="F31" s="46"/>
      <c r="G31" s="46"/>
      <c r="H31" s="46" t="s">
        <v>6</v>
      </c>
      <c r="I31" s="50" t="s">
        <v>49</v>
      </c>
      <c r="J31" s="63" t="s">
        <v>53</v>
      </c>
    </row>
    <row r="32" spans="1:12" ht="27" x14ac:dyDescent="0.3">
      <c r="A32" s="62">
        <f>COUNT($A$13:A31)+1</f>
        <v>19</v>
      </c>
      <c r="B32" s="31"/>
      <c r="C32" s="32" t="s">
        <v>40</v>
      </c>
      <c r="D32" s="46"/>
      <c r="E32" s="46"/>
      <c r="F32" s="46"/>
      <c r="G32" s="46"/>
      <c r="H32" s="46" t="s">
        <v>6</v>
      </c>
      <c r="I32" s="50" t="s">
        <v>49</v>
      </c>
      <c r="J32" s="63" t="s">
        <v>54</v>
      </c>
    </row>
    <row r="33" spans="1:10" ht="81" x14ac:dyDescent="0.3">
      <c r="A33" s="62">
        <f>COUNT($A$13:A32)+1</f>
        <v>20</v>
      </c>
      <c r="B33" s="31" t="s">
        <v>11</v>
      </c>
      <c r="C33" s="32" t="s">
        <v>15</v>
      </c>
      <c r="D33" s="46"/>
      <c r="E33" s="46"/>
      <c r="F33" s="46"/>
      <c r="G33" s="46"/>
      <c r="H33" s="46" t="s">
        <v>6</v>
      </c>
      <c r="I33" s="50" t="s">
        <v>41</v>
      </c>
      <c r="J33" s="63" t="s">
        <v>128</v>
      </c>
    </row>
    <row r="34" spans="1:10" ht="27" x14ac:dyDescent="0.3">
      <c r="A34" s="62">
        <f>COUNT($A$13:A33)+1</f>
        <v>21</v>
      </c>
      <c r="B34" s="31" t="s">
        <v>11</v>
      </c>
      <c r="C34" s="32" t="s">
        <v>16</v>
      </c>
      <c r="D34" s="46"/>
      <c r="E34" s="46"/>
      <c r="F34" s="46"/>
      <c r="G34" s="46"/>
      <c r="H34" s="46" t="s">
        <v>6</v>
      </c>
      <c r="I34" s="50" t="s">
        <v>41</v>
      </c>
      <c r="J34" s="63" t="s">
        <v>55</v>
      </c>
    </row>
    <row r="35" spans="1:10" ht="40.5" x14ac:dyDescent="0.3">
      <c r="A35" s="62">
        <f>COUNT($A$13:A34)+1</f>
        <v>22</v>
      </c>
      <c r="B35" s="31" t="s">
        <v>11</v>
      </c>
      <c r="C35" s="1" t="s">
        <v>17</v>
      </c>
      <c r="D35" s="46"/>
      <c r="E35" s="46"/>
      <c r="F35" s="46"/>
      <c r="G35" s="46"/>
      <c r="H35" s="46" t="s">
        <v>6</v>
      </c>
      <c r="I35" s="50" t="s">
        <v>41</v>
      </c>
      <c r="J35" s="63" t="s">
        <v>56</v>
      </c>
    </row>
    <row r="36" spans="1:10" ht="27" x14ac:dyDescent="0.3">
      <c r="A36" s="62">
        <f>COUNT($A$13:A35)+1</f>
        <v>23</v>
      </c>
      <c r="B36" s="31" t="s">
        <v>11</v>
      </c>
      <c r="C36" s="1" t="s">
        <v>18</v>
      </c>
      <c r="D36" s="46"/>
      <c r="E36" s="46"/>
      <c r="F36" s="46"/>
      <c r="G36" s="46"/>
      <c r="H36" s="46" t="s">
        <v>6</v>
      </c>
      <c r="I36" s="50" t="s">
        <v>41</v>
      </c>
      <c r="J36" s="63" t="s">
        <v>57</v>
      </c>
    </row>
    <row r="37" spans="1:10" ht="27" x14ac:dyDescent="0.3">
      <c r="A37" s="62">
        <f>COUNT($A$13:A36)+1</f>
        <v>24</v>
      </c>
      <c r="B37" s="31" t="s">
        <v>11</v>
      </c>
      <c r="C37" s="32" t="s">
        <v>19</v>
      </c>
      <c r="D37" s="46"/>
      <c r="E37" s="46"/>
      <c r="F37" s="46"/>
      <c r="G37" s="46"/>
      <c r="H37" s="46" t="s">
        <v>6</v>
      </c>
      <c r="I37" s="50" t="s">
        <v>41</v>
      </c>
      <c r="J37" s="63" t="s">
        <v>58</v>
      </c>
    </row>
    <row r="38" spans="1:10" ht="40.5" x14ac:dyDescent="0.3">
      <c r="A38" s="62">
        <f>COUNT($A$13:A37)+1</f>
        <v>25</v>
      </c>
      <c r="B38" s="31" t="s">
        <v>11</v>
      </c>
      <c r="C38" s="32" t="s">
        <v>20</v>
      </c>
      <c r="D38" s="46"/>
      <c r="E38" s="46"/>
      <c r="F38" s="46"/>
      <c r="G38" s="46"/>
      <c r="H38" s="46" t="s">
        <v>6</v>
      </c>
      <c r="I38" s="50" t="s">
        <v>41</v>
      </c>
      <c r="J38" s="63" t="s">
        <v>59</v>
      </c>
    </row>
    <row r="39" spans="1:10" ht="27" x14ac:dyDescent="0.3">
      <c r="A39" s="62">
        <f>COUNT($A$13:A38)+1</f>
        <v>26</v>
      </c>
      <c r="B39" s="31" t="s">
        <v>11</v>
      </c>
      <c r="C39" s="1" t="s">
        <v>21</v>
      </c>
      <c r="D39" s="46"/>
      <c r="E39" s="46"/>
      <c r="F39" s="46"/>
      <c r="G39" s="46"/>
      <c r="H39" s="46" t="s">
        <v>6</v>
      </c>
      <c r="I39" s="50" t="s">
        <v>41</v>
      </c>
      <c r="J39" s="63" t="s">
        <v>60</v>
      </c>
    </row>
    <row r="40" spans="1:10" ht="27" x14ac:dyDescent="0.3">
      <c r="A40" s="62">
        <f>COUNT($A$13:A39)+1</f>
        <v>27</v>
      </c>
      <c r="B40" s="31" t="s">
        <v>11</v>
      </c>
      <c r="C40" s="32" t="s">
        <v>22</v>
      </c>
      <c r="D40" s="46"/>
      <c r="E40" s="46"/>
      <c r="F40" s="46"/>
      <c r="G40" s="46"/>
      <c r="H40" s="46" t="s">
        <v>6</v>
      </c>
      <c r="I40" s="50" t="s">
        <v>41</v>
      </c>
      <c r="J40" s="63" t="s">
        <v>61</v>
      </c>
    </row>
    <row r="41" spans="1:10" ht="27" x14ac:dyDescent="0.3">
      <c r="A41" s="62">
        <f>COUNT($A$13:A40)+1</f>
        <v>28</v>
      </c>
      <c r="B41" s="31" t="s">
        <v>11</v>
      </c>
      <c r="C41" s="32" t="s">
        <v>23</v>
      </c>
      <c r="D41" s="46"/>
      <c r="E41" s="46"/>
      <c r="F41" s="46"/>
      <c r="G41" s="46"/>
      <c r="H41" s="46" t="s">
        <v>6</v>
      </c>
      <c r="I41" s="50" t="s">
        <v>41</v>
      </c>
      <c r="J41" s="63" t="s">
        <v>24</v>
      </c>
    </row>
    <row r="42" spans="1:10" ht="54" x14ac:dyDescent="0.3">
      <c r="A42" s="62">
        <f>COUNT($A$13:A41)+1</f>
        <v>29</v>
      </c>
      <c r="B42" s="31" t="s">
        <v>11</v>
      </c>
      <c r="C42" s="32" t="s">
        <v>25</v>
      </c>
      <c r="D42" s="46"/>
      <c r="E42" s="46"/>
      <c r="F42" s="46"/>
      <c r="G42" s="46"/>
      <c r="H42" s="46" t="s">
        <v>6</v>
      </c>
      <c r="I42" s="50" t="s">
        <v>41</v>
      </c>
      <c r="J42" s="63" t="s">
        <v>62</v>
      </c>
    </row>
    <row r="43" spans="1:10" ht="40.5" x14ac:dyDescent="0.3">
      <c r="A43" s="62">
        <f>COUNT($A$13:A42)+1</f>
        <v>30</v>
      </c>
      <c r="B43" s="31" t="s">
        <v>11</v>
      </c>
      <c r="C43" s="1" t="s">
        <v>26</v>
      </c>
      <c r="D43" s="46"/>
      <c r="E43" s="46"/>
      <c r="F43" s="46"/>
      <c r="G43" s="46"/>
      <c r="H43" s="46" t="s">
        <v>6</v>
      </c>
      <c r="I43" s="50" t="s">
        <v>41</v>
      </c>
      <c r="J43" s="63" t="s">
        <v>63</v>
      </c>
    </row>
    <row r="44" spans="1:10" ht="27" x14ac:dyDescent="0.3">
      <c r="A44" s="62">
        <f>COUNT($A$13:A43)+1</f>
        <v>31</v>
      </c>
      <c r="B44" s="31" t="s">
        <v>11</v>
      </c>
      <c r="C44" s="1" t="s">
        <v>101</v>
      </c>
      <c r="D44" s="46"/>
      <c r="E44" s="46"/>
      <c r="F44" s="46"/>
      <c r="G44" s="46"/>
      <c r="H44" s="46"/>
      <c r="I44" s="50" t="s">
        <v>64</v>
      </c>
      <c r="J44" s="63" t="s">
        <v>65</v>
      </c>
    </row>
    <row r="45" spans="1:10" ht="67.5" x14ac:dyDescent="0.3">
      <c r="A45" s="62">
        <f>COUNT($A$13:A44)+1</f>
        <v>32</v>
      </c>
      <c r="B45" s="31" t="s">
        <v>11</v>
      </c>
      <c r="C45" s="1" t="s">
        <v>103</v>
      </c>
      <c r="D45" s="46"/>
      <c r="E45" s="46"/>
      <c r="F45" s="46"/>
      <c r="G45" s="46"/>
      <c r="H45" s="46"/>
      <c r="I45" s="50" t="s">
        <v>64</v>
      </c>
      <c r="J45" s="63" t="s">
        <v>89</v>
      </c>
    </row>
    <row r="46" spans="1:10" ht="27" x14ac:dyDescent="0.3">
      <c r="A46" s="62">
        <f>COUNT($A$13:A45)+1</f>
        <v>33</v>
      </c>
      <c r="B46" s="31" t="s">
        <v>11</v>
      </c>
      <c r="C46" s="1" t="s">
        <v>102</v>
      </c>
      <c r="D46" s="46"/>
      <c r="E46" s="46"/>
      <c r="F46" s="46"/>
      <c r="G46" s="46"/>
      <c r="H46" s="46"/>
      <c r="I46" s="50" t="s">
        <v>64</v>
      </c>
      <c r="J46" s="63" t="s">
        <v>90</v>
      </c>
    </row>
    <row r="47" spans="1:10" ht="40.5" x14ac:dyDescent="0.3">
      <c r="A47" s="62">
        <f>COUNT($A$13:A46)+1</f>
        <v>34</v>
      </c>
      <c r="B47" s="31" t="s">
        <v>11</v>
      </c>
      <c r="C47" s="1" t="s">
        <v>104</v>
      </c>
      <c r="D47" s="46"/>
      <c r="E47" s="46"/>
      <c r="F47" s="46"/>
      <c r="G47" s="46"/>
      <c r="H47" s="46"/>
      <c r="I47" s="50" t="s">
        <v>64</v>
      </c>
      <c r="J47" s="63" t="s">
        <v>91</v>
      </c>
    </row>
    <row r="48" spans="1:10" ht="27" x14ac:dyDescent="0.3">
      <c r="A48" s="62">
        <f>COUNT($A$13:A47)+1</f>
        <v>35</v>
      </c>
      <c r="B48" s="31" t="s">
        <v>11</v>
      </c>
      <c r="C48" s="1" t="s">
        <v>105</v>
      </c>
      <c r="D48" s="46"/>
      <c r="E48" s="46"/>
      <c r="F48" s="46"/>
      <c r="G48" s="46"/>
      <c r="H48" s="46"/>
      <c r="I48" s="50" t="s">
        <v>64</v>
      </c>
      <c r="J48" s="63" t="s">
        <v>92</v>
      </c>
    </row>
    <row r="49" spans="1:11" ht="40.5" x14ac:dyDescent="0.3">
      <c r="A49" s="62">
        <f>COUNT($A$13:A48)+1</f>
        <v>36</v>
      </c>
      <c r="B49" s="31" t="s">
        <v>11</v>
      </c>
      <c r="C49" s="1" t="s">
        <v>106</v>
      </c>
      <c r="D49" s="46"/>
      <c r="E49" s="46"/>
      <c r="F49" s="46"/>
      <c r="G49" s="46"/>
      <c r="H49" s="46"/>
      <c r="I49" s="50" t="s">
        <v>64</v>
      </c>
      <c r="J49" s="63" t="s">
        <v>93</v>
      </c>
    </row>
    <row r="50" spans="1:11" ht="27" x14ac:dyDescent="0.3">
      <c r="A50" s="62">
        <f>COUNT($A$13:A49)+1</f>
        <v>37</v>
      </c>
      <c r="B50" s="31" t="s">
        <v>11</v>
      </c>
      <c r="C50" s="1" t="s">
        <v>129</v>
      </c>
      <c r="D50" s="46"/>
      <c r="E50" s="46"/>
      <c r="F50" s="46"/>
      <c r="G50" s="46"/>
      <c r="H50" s="46"/>
      <c r="I50" s="50" t="s">
        <v>64</v>
      </c>
      <c r="J50" s="63" t="s">
        <v>94</v>
      </c>
    </row>
    <row r="51" spans="1:11" ht="54" x14ac:dyDescent="0.3">
      <c r="A51" s="62">
        <f>COUNT($A$13:A50)+1</f>
        <v>38</v>
      </c>
      <c r="B51" s="31" t="s">
        <v>11</v>
      </c>
      <c r="C51" s="1" t="s">
        <v>107</v>
      </c>
      <c r="D51" s="46"/>
      <c r="E51" s="46"/>
      <c r="F51" s="46"/>
      <c r="G51" s="46"/>
      <c r="H51" s="46"/>
      <c r="I51" s="50" t="s">
        <v>64</v>
      </c>
      <c r="J51" s="63" t="s">
        <v>95</v>
      </c>
    </row>
    <row r="52" spans="1:11" ht="121.5" x14ac:dyDescent="0.3">
      <c r="A52" s="62">
        <f>COUNT($A$13:A51)+1</f>
        <v>39</v>
      </c>
      <c r="B52" s="31" t="s">
        <v>11</v>
      </c>
      <c r="C52" s="1" t="s">
        <v>130</v>
      </c>
      <c r="D52" s="46"/>
      <c r="E52" s="46"/>
      <c r="F52" s="46"/>
      <c r="G52" s="46"/>
      <c r="H52" s="46"/>
      <c r="I52" s="50" t="s">
        <v>64</v>
      </c>
      <c r="J52" s="63" t="s">
        <v>96</v>
      </c>
    </row>
    <row r="53" spans="1:11" ht="27" x14ac:dyDescent="0.3">
      <c r="A53" s="62">
        <f>COUNT($A$13:A52)+1</f>
        <v>40</v>
      </c>
      <c r="B53" s="31" t="s">
        <v>11</v>
      </c>
      <c r="C53" s="1" t="s">
        <v>108</v>
      </c>
      <c r="D53" s="46"/>
      <c r="E53" s="46"/>
      <c r="F53" s="46"/>
      <c r="G53" s="46"/>
      <c r="H53" s="46"/>
      <c r="I53" s="50" t="s">
        <v>64</v>
      </c>
      <c r="J53" s="63" t="s">
        <v>66</v>
      </c>
    </row>
    <row r="54" spans="1:11" ht="135" x14ac:dyDescent="0.3">
      <c r="A54" s="62">
        <f>COUNT($A$13:A53)+1</f>
        <v>41</v>
      </c>
      <c r="B54" s="31" t="s">
        <v>131</v>
      </c>
      <c r="C54" s="1" t="s">
        <v>109</v>
      </c>
      <c r="D54" s="46"/>
      <c r="E54" s="46"/>
      <c r="F54" s="46"/>
      <c r="G54" s="46"/>
      <c r="H54" s="46"/>
      <c r="I54" s="50" t="s">
        <v>67</v>
      </c>
      <c r="J54" s="63" t="s">
        <v>97</v>
      </c>
    </row>
    <row r="55" spans="1:11" ht="135" x14ac:dyDescent="0.3">
      <c r="A55" s="62">
        <f>COUNT($A$13:A54)+1</f>
        <v>42</v>
      </c>
      <c r="B55" s="31" t="s">
        <v>131</v>
      </c>
      <c r="C55" s="1" t="s">
        <v>110</v>
      </c>
      <c r="D55" s="46"/>
      <c r="E55" s="46"/>
      <c r="F55" s="46"/>
      <c r="G55" s="46"/>
      <c r="H55" s="46"/>
      <c r="I55" s="50" t="s">
        <v>67</v>
      </c>
      <c r="J55" s="63" t="s">
        <v>98</v>
      </c>
    </row>
    <row r="56" spans="1:11" ht="40.5" x14ac:dyDescent="0.3">
      <c r="A56" s="62">
        <f>COUNT($A$13:A55)+1</f>
        <v>43</v>
      </c>
      <c r="B56" s="31" t="s">
        <v>131</v>
      </c>
      <c r="C56" s="1" t="s">
        <v>111</v>
      </c>
      <c r="D56" s="46"/>
      <c r="E56" s="46"/>
      <c r="F56" s="46"/>
      <c r="G56" s="46"/>
      <c r="H56" s="46"/>
      <c r="I56" s="50" t="s">
        <v>67</v>
      </c>
      <c r="J56" s="63" t="s">
        <v>68</v>
      </c>
    </row>
    <row r="57" spans="1:11" ht="94.5" x14ac:dyDescent="0.3">
      <c r="A57" s="62">
        <f>COUNT($A$13:A56)+1</f>
        <v>44</v>
      </c>
      <c r="B57" s="31"/>
      <c r="C57" s="1" t="s">
        <v>112</v>
      </c>
      <c r="D57" s="46"/>
      <c r="E57" s="46"/>
      <c r="F57" s="46"/>
      <c r="G57" s="46" t="s">
        <v>120</v>
      </c>
      <c r="H57" s="46"/>
      <c r="I57" s="50" t="s">
        <v>69</v>
      </c>
      <c r="J57" s="63" t="s">
        <v>156</v>
      </c>
      <c r="K57" s="25" t="s">
        <v>160</v>
      </c>
    </row>
    <row r="58" spans="1:11" ht="40.5" x14ac:dyDescent="0.3">
      <c r="A58" s="62">
        <f>COUNT($A$13:A57)+1</f>
        <v>45</v>
      </c>
      <c r="B58" s="31"/>
      <c r="C58" s="1" t="s">
        <v>113</v>
      </c>
      <c r="D58" s="46"/>
      <c r="E58" s="46"/>
      <c r="F58" s="46"/>
      <c r="G58" s="46" t="s">
        <v>120</v>
      </c>
      <c r="H58" s="46"/>
      <c r="I58" s="50" t="s">
        <v>69</v>
      </c>
      <c r="J58" s="63" t="s">
        <v>157</v>
      </c>
    </row>
    <row r="59" spans="1:11" ht="39.75" customHeight="1" x14ac:dyDescent="0.3">
      <c r="A59" s="62">
        <f>COUNT($A$13:A58)+1</f>
        <v>46</v>
      </c>
      <c r="B59" s="31"/>
      <c r="C59" s="1" t="s">
        <v>114</v>
      </c>
      <c r="D59" s="46"/>
      <c r="E59" s="46"/>
      <c r="F59" s="46"/>
      <c r="G59" s="46" t="s">
        <v>120</v>
      </c>
      <c r="H59" s="46"/>
      <c r="I59" s="50" t="s">
        <v>69</v>
      </c>
      <c r="J59" s="63" t="s">
        <v>158</v>
      </c>
    </row>
    <row r="60" spans="1:11" ht="94.5" x14ac:dyDescent="0.3">
      <c r="A60" s="62">
        <f>COUNT($A$13:A59)+1</f>
        <v>47</v>
      </c>
      <c r="B60" s="31"/>
      <c r="C60" s="1" t="s">
        <v>115</v>
      </c>
      <c r="D60" s="46"/>
      <c r="E60" s="46"/>
      <c r="F60" s="46"/>
      <c r="G60" s="46" t="s">
        <v>120</v>
      </c>
      <c r="H60" s="46"/>
      <c r="I60" s="50" t="s">
        <v>69</v>
      </c>
      <c r="J60" s="63" t="s">
        <v>159</v>
      </c>
      <c r="K60" s="25" t="s">
        <v>160</v>
      </c>
    </row>
    <row r="61" spans="1:11" ht="54" x14ac:dyDescent="0.3">
      <c r="A61" s="62">
        <f>COUNT($A$13:A60)+1</f>
        <v>48</v>
      </c>
      <c r="B61" s="31"/>
      <c r="C61" s="1" t="s">
        <v>116</v>
      </c>
      <c r="D61" s="46"/>
      <c r="E61" s="46"/>
      <c r="F61" s="46"/>
      <c r="G61" s="46" t="s">
        <v>120</v>
      </c>
      <c r="H61" s="46"/>
      <c r="I61" s="50" t="s">
        <v>69</v>
      </c>
      <c r="J61" s="63" t="s">
        <v>70</v>
      </c>
    </row>
    <row r="62" spans="1:11" ht="40.5" x14ac:dyDescent="0.3">
      <c r="A62" s="62">
        <f>COUNT($A$13:A61)+1</f>
        <v>49</v>
      </c>
      <c r="B62" s="31"/>
      <c r="C62" s="1" t="s">
        <v>133</v>
      </c>
      <c r="D62" s="46"/>
      <c r="E62" s="46"/>
      <c r="F62" s="46"/>
      <c r="G62" s="46" t="s">
        <v>120</v>
      </c>
      <c r="H62" s="46"/>
      <c r="I62" s="50" t="s">
        <v>71</v>
      </c>
      <c r="J62" s="63" t="s">
        <v>72</v>
      </c>
    </row>
    <row r="63" spans="1:11" ht="27" x14ac:dyDescent="0.3">
      <c r="A63" s="62">
        <f>COUNT($A$13:A62)+1</f>
        <v>50</v>
      </c>
      <c r="B63" s="31"/>
      <c r="C63" s="1" t="s">
        <v>117</v>
      </c>
      <c r="D63" s="46"/>
      <c r="E63" s="46"/>
      <c r="F63" s="46"/>
      <c r="G63" s="46" t="s">
        <v>120</v>
      </c>
      <c r="H63" s="46"/>
      <c r="I63" s="50" t="s">
        <v>71</v>
      </c>
      <c r="J63" s="63" t="s">
        <v>73</v>
      </c>
    </row>
    <row r="64" spans="1:11" ht="54" x14ac:dyDescent="0.3">
      <c r="A64" s="62">
        <f>COUNT($A$13:A63)+1</f>
        <v>51</v>
      </c>
      <c r="B64" s="31"/>
      <c r="C64" s="1" t="s">
        <v>118</v>
      </c>
      <c r="D64" s="46"/>
      <c r="E64" s="46"/>
      <c r="F64" s="46"/>
      <c r="G64" s="46" t="s">
        <v>120</v>
      </c>
      <c r="H64" s="46"/>
      <c r="I64" s="50" t="s">
        <v>71</v>
      </c>
      <c r="J64" s="63" t="s">
        <v>74</v>
      </c>
    </row>
    <row r="65" spans="1:10" ht="27" x14ac:dyDescent="0.3">
      <c r="A65" s="62">
        <f>COUNT($A$13:A64)+1</f>
        <v>52</v>
      </c>
      <c r="B65" s="31"/>
      <c r="C65" s="1" t="s">
        <v>40</v>
      </c>
      <c r="D65" s="46"/>
      <c r="E65" s="46"/>
      <c r="F65" s="46"/>
      <c r="G65" s="46" t="s">
        <v>120</v>
      </c>
      <c r="H65" s="46"/>
      <c r="I65" s="50" t="s">
        <v>71</v>
      </c>
      <c r="J65" s="63" t="s">
        <v>75</v>
      </c>
    </row>
    <row r="66" spans="1:10" ht="108" x14ac:dyDescent="0.3">
      <c r="A66" s="62">
        <f>COUNT($A$13:A65)+1</f>
        <v>53</v>
      </c>
      <c r="B66" s="31"/>
      <c r="C66" s="1" t="s">
        <v>109</v>
      </c>
      <c r="D66" s="46"/>
      <c r="E66" s="46"/>
      <c r="F66" s="46"/>
      <c r="G66" s="46" t="s">
        <v>120</v>
      </c>
      <c r="H66" s="46"/>
      <c r="I66" s="50" t="s">
        <v>71</v>
      </c>
      <c r="J66" s="63" t="s">
        <v>76</v>
      </c>
    </row>
    <row r="67" spans="1:10" ht="94.5" x14ac:dyDescent="0.3">
      <c r="A67" s="62">
        <f>COUNT($A$13:A66)+1</f>
        <v>54</v>
      </c>
      <c r="B67" s="31"/>
      <c r="C67" s="1" t="s">
        <v>119</v>
      </c>
      <c r="D67" s="46"/>
      <c r="E67" s="46"/>
      <c r="F67" s="46"/>
      <c r="G67" s="46" t="s">
        <v>138</v>
      </c>
      <c r="H67" s="46"/>
      <c r="I67" s="50" t="s">
        <v>77</v>
      </c>
      <c r="J67" s="63" t="s">
        <v>100</v>
      </c>
    </row>
    <row r="68" spans="1:10" ht="94.5" x14ac:dyDescent="0.3">
      <c r="A68" s="62">
        <f>COUNT($A$13:A67)+1</f>
        <v>55</v>
      </c>
      <c r="B68" s="31"/>
      <c r="C68" s="1" t="s">
        <v>134</v>
      </c>
      <c r="D68" s="46"/>
      <c r="E68" s="46"/>
      <c r="F68" s="46"/>
      <c r="G68" s="46"/>
      <c r="H68" s="46"/>
      <c r="I68" s="50" t="s">
        <v>77</v>
      </c>
      <c r="J68" s="63" t="s">
        <v>99</v>
      </c>
    </row>
    <row r="69" spans="1:10" ht="68.25" thickBot="1" x14ac:dyDescent="0.35">
      <c r="A69" s="64">
        <f>COUNT($A$13:A68)+1</f>
        <v>56</v>
      </c>
      <c r="B69" s="65"/>
      <c r="C69" s="66" t="s">
        <v>135</v>
      </c>
      <c r="D69" s="67"/>
      <c r="E69" s="67"/>
      <c r="F69" s="67"/>
      <c r="G69" s="67"/>
      <c r="H69" s="67"/>
      <c r="I69" s="68" t="s">
        <v>125</v>
      </c>
      <c r="J69" s="69" t="s">
        <v>124</v>
      </c>
    </row>
    <row r="70" spans="1:10" x14ac:dyDescent="0.2">
      <c r="A70" s="29"/>
      <c r="B70" s="29"/>
      <c r="C70" s="34"/>
      <c r="D70" s="29"/>
      <c r="E70" s="29"/>
      <c r="F70" s="29"/>
      <c r="G70" s="29"/>
      <c r="H70" s="29"/>
      <c r="I70" s="29"/>
      <c r="J70" s="29"/>
    </row>
    <row r="71" spans="1:10" x14ac:dyDescent="0.2">
      <c r="A71" s="29"/>
      <c r="B71" s="29"/>
      <c r="C71" s="34"/>
      <c r="D71" s="29"/>
      <c r="E71" s="29"/>
      <c r="F71" s="29"/>
      <c r="G71" s="29"/>
      <c r="H71" s="29"/>
      <c r="I71" s="29"/>
      <c r="J71" s="29"/>
    </row>
    <row r="72" spans="1:10" ht="13.5" thickBot="1" x14ac:dyDescent="0.35">
      <c r="A72" s="29"/>
      <c r="B72" s="29"/>
      <c r="C72" s="15" t="s">
        <v>7</v>
      </c>
      <c r="D72" s="16"/>
      <c r="E72" s="16"/>
      <c r="F72" s="16"/>
      <c r="G72" s="16"/>
      <c r="H72" s="16"/>
      <c r="I72" s="16"/>
      <c r="J72" s="16"/>
    </row>
    <row r="73" spans="1:10" x14ac:dyDescent="0.2">
      <c r="A73" s="29"/>
      <c r="B73" s="29"/>
      <c r="C73" s="17" t="s">
        <v>8</v>
      </c>
      <c r="D73" s="18" t="s">
        <v>12</v>
      </c>
      <c r="E73" s="18" t="s">
        <v>13</v>
      </c>
      <c r="F73" s="19" t="s">
        <v>154</v>
      </c>
      <c r="G73" s="35"/>
      <c r="H73" s="16"/>
      <c r="I73" s="16"/>
      <c r="J73" s="16"/>
    </row>
    <row r="74" spans="1:10" x14ac:dyDescent="0.3">
      <c r="A74" s="29"/>
      <c r="B74" s="29"/>
      <c r="C74" s="20" t="s">
        <v>9</v>
      </c>
      <c r="D74" s="21">
        <f>COUNTA(D14:D69)</f>
        <v>0</v>
      </c>
      <c r="E74" s="21">
        <f>COUNTA(E14:E69)</f>
        <v>0</v>
      </c>
      <c r="F74" s="73">
        <f>COUNTA(F14:F69)</f>
        <v>0</v>
      </c>
      <c r="G74" s="16"/>
      <c r="H74" s="16"/>
      <c r="I74" s="16"/>
      <c r="J74" s="16"/>
    </row>
    <row r="75" spans="1:10" ht="13.5" thickBot="1" x14ac:dyDescent="0.35">
      <c r="A75" s="29"/>
      <c r="B75" s="29"/>
      <c r="C75" s="22" t="s">
        <v>10</v>
      </c>
      <c r="D75" s="23" t="e">
        <f>D74/SUM($D$74:$F$74)</f>
        <v>#DIV/0!</v>
      </c>
      <c r="E75" s="23" t="e">
        <f>E74/SUM($D$74:$F$74)</f>
        <v>#DIV/0!</v>
      </c>
      <c r="F75" s="24" t="e">
        <f>F74/SUM($D$74:$F$74)</f>
        <v>#DIV/0!</v>
      </c>
      <c r="G75" s="36"/>
      <c r="H75" s="16"/>
      <c r="I75" s="16"/>
      <c r="J75" s="16"/>
    </row>
    <row r="76" spans="1:10" x14ac:dyDescent="0.3">
      <c r="A76" s="29"/>
      <c r="B76" s="29"/>
      <c r="C76" s="5"/>
      <c r="D76" s="5"/>
      <c r="E76" s="5"/>
      <c r="F76" s="5"/>
      <c r="G76" s="5"/>
      <c r="H76" s="5"/>
      <c r="I76" s="5"/>
      <c r="J76" s="5"/>
    </row>
    <row r="77" spans="1:10" x14ac:dyDescent="0.3">
      <c r="A77" s="29"/>
      <c r="B77" s="29"/>
      <c r="C77" s="5"/>
      <c r="D77" s="5"/>
      <c r="E77" s="5"/>
      <c r="F77" s="5"/>
      <c r="G77" s="5"/>
      <c r="H77" s="5"/>
      <c r="I77" s="5"/>
      <c r="J77" s="5"/>
    </row>
    <row r="78" spans="1:10" s="42" customFormat="1" ht="16.5" x14ac:dyDescent="0.3">
      <c r="A78" s="51"/>
      <c r="B78" s="51"/>
      <c r="C78" s="2" t="s">
        <v>45</v>
      </c>
      <c r="D78" s="2"/>
      <c r="E78" s="2"/>
      <c r="F78" s="2"/>
      <c r="G78" s="2"/>
      <c r="H78" s="2"/>
      <c r="I78" s="2"/>
      <c r="J78" s="2"/>
    </row>
    <row r="79" spans="1:10" s="42" customFormat="1" ht="16.5" x14ac:dyDescent="0.3">
      <c r="A79" s="51"/>
      <c r="B79" s="51"/>
      <c r="C79" s="45"/>
      <c r="D79" s="45"/>
      <c r="E79" s="45"/>
      <c r="F79" s="45"/>
      <c r="G79" s="45"/>
      <c r="H79" s="45"/>
      <c r="I79" s="45"/>
      <c r="J79" s="45"/>
    </row>
    <row r="80" spans="1:10" s="42" customFormat="1" ht="16.5" x14ac:dyDescent="0.3">
      <c r="A80" s="51"/>
      <c r="B80" s="51"/>
      <c r="C80" s="2"/>
      <c r="D80" s="2"/>
      <c r="E80" s="2"/>
      <c r="F80" s="7"/>
      <c r="G80" s="7"/>
      <c r="H80" s="7"/>
      <c r="I80" s="7"/>
      <c r="J80" s="7"/>
    </row>
    <row r="81" spans="1:10" s="42" customFormat="1" ht="16.5" x14ac:dyDescent="0.3">
      <c r="A81" s="51"/>
      <c r="B81" s="51"/>
      <c r="C81" s="8" t="s">
        <v>46</v>
      </c>
      <c r="D81" s="2"/>
      <c r="E81" s="2"/>
      <c r="F81" s="7"/>
      <c r="G81" s="7"/>
      <c r="H81" s="7"/>
      <c r="I81" s="7"/>
      <c r="J81" s="7"/>
    </row>
    <row r="82" spans="1:10" s="42" customFormat="1" ht="16.5" x14ac:dyDescent="0.3">
      <c r="A82" s="51"/>
      <c r="B82" s="51"/>
      <c r="C82" s="45"/>
      <c r="D82" s="45"/>
      <c r="E82" s="45"/>
      <c r="F82" s="45"/>
      <c r="G82" s="45"/>
      <c r="H82" s="45"/>
      <c r="I82" s="45"/>
      <c r="J82" s="45"/>
    </row>
    <row r="83" spans="1:10" s="42" customFormat="1" ht="16.5" x14ac:dyDescent="0.3">
      <c r="A83" s="51"/>
      <c r="B83" s="51"/>
      <c r="C83" s="2"/>
      <c r="D83" s="2"/>
      <c r="E83" s="2"/>
      <c r="F83" s="2"/>
      <c r="G83" s="2"/>
      <c r="H83" s="2"/>
      <c r="I83" s="2"/>
      <c r="J83" s="2"/>
    </row>
    <row r="84" spans="1:10" s="42" customFormat="1" ht="16.5" x14ac:dyDescent="0.3">
      <c r="A84" s="51"/>
      <c r="B84" s="51"/>
      <c r="C84" s="2"/>
      <c r="D84" s="2"/>
      <c r="E84" s="2"/>
      <c r="F84" s="2"/>
      <c r="G84" s="2"/>
      <c r="H84" s="2"/>
      <c r="I84" s="2"/>
      <c r="J84" s="2"/>
    </row>
    <row r="85" spans="1:10" ht="16.5" x14ac:dyDescent="0.2">
      <c r="A85" s="41"/>
      <c r="B85" s="41"/>
    </row>
  </sheetData>
  <autoFilter ref="A13:J69" xr:uid="{00000000-0009-0000-0000-000000000000}"/>
  <phoneticPr fontId="0" type="noConversion"/>
  <hyperlinks>
    <hyperlink ref="F11" location="'OE-04'!K13" display="Használati útmutató:" xr:uid="{00000000-0004-0000-0000-000000000000}"/>
  </hyperlinks>
  <pageMargins left="0.74803149606299213" right="0.74803149606299213" top="0.98425196850393704" bottom="0.98425196850393704" header="0.51181102362204722" footer="0.51181102362204722"/>
  <pageSetup paperSize="9" scale="94" fitToHeight="2" orientation="portrait" r:id="rId1"/>
  <headerFooter alignWithMargins="0"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3"/>
  <sheetViews>
    <sheetView workbookViewId="0"/>
  </sheetViews>
  <sheetFormatPr defaultRowHeight="14.25" x14ac:dyDescent="0.3"/>
  <cols>
    <col min="1" max="1" width="5.7109375" style="49" customWidth="1"/>
    <col min="2" max="2" width="36.7109375" style="49" customWidth="1"/>
    <col min="3" max="4" width="20.7109375" style="49" customWidth="1"/>
    <col min="5" max="5" width="11.5703125" style="49" customWidth="1"/>
    <col min="6" max="6" width="20.7109375" style="49" customWidth="1"/>
    <col min="7" max="16384" width="9.140625" style="49"/>
  </cols>
  <sheetData>
    <row r="1" spans="1:14" ht="32.1" customHeight="1" x14ac:dyDescent="0.3">
      <c r="A1"/>
      <c r="B1" s="47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3">
      <c r="A2"/>
      <c r="B2"/>
      <c r="C2"/>
      <c r="D2"/>
      <c r="E2"/>
      <c r="F2"/>
      <c r="G2"/>
      <c r="H2"/>
      <c r="I2"/>
      <c r="J2"/>
      <c r="K2"/>
      <c r="L2"/>
      <c r="M2"/>
      <c r="N2"/>
    </row>
    <row r="3" spans="1:14" ht="15" customHeight="1" x14ac:dyDescent="0.3">
      <c r="A3"/>
      <c r="B3"/>
      <c r="C3"/>
      <c r="D3" s="48"/>
      <c r="E3"/>
      <c r="F3"/>
      <c r="G3"/>
      <c r="H3"/>
      <c r="I3"/>
      <c r="J3"/>
      <c r="K3"/>
      <c r="L3"/>
      <c r="M3"/>
      <c r="N3"/>
    </row>
    <row r="4" spans="1:14" ht="15" customHeight="1" x14ac:dyDescent="0.3">
      <c r="A4"/>
      <c r="B4"/>
      <c r="C4"/>
      <c r="D4"/>
      <c r="E4"/>
      <c r="F4"/>
      <c r="G4"/>
      <c r="H4"/>
      <c r="I4"/>
      <c r="J4"/>
      <c r="K4"/>
      <c r="L4"/>
      <c r="M4"/>
      <c r="N4"/>
    </row>
    <row r="5" spans="1:14" ht="15" customHeight="1" x14ac:dyDescent="0.3">
      <c r="A5"/>
      <c r="B5"/>
      <c r="C5"/>
      <c r="D5" s="48"/>
      <c r="E5"/>
      <c r="F5"/>
      <c r="G5"/>
      <c r="H5"/>
      <c r="I5"/>
      <c r="J5"/>
      <c r="K5"/>
      <c r="L5"/>
      <c r="M5"/>
      <c r="N5"/>
    </row>
    <row r="6" spans="1:14" ht="15" customHeight="1" x14ac:dyDescent="0.3">
      <c r="A6"/>
      <c r="B6"/>
      <c r="C6"/>
      <c r="D6"/>
      <c r="E6"/>
      <c r="F6"/>
      <c r="G6"/>
      <c r="H6"/>
      <c r="I6"/>
      <c r="J6"/>
      <c r="K6"/>
      <c r="L6"/>
      <c r="M6"/>
      <c r="N6"/>
    </row>
    <row r="7" spans="1:14" ht="15" customHeight="1" x14ac:dyDescent="0.3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spans="1:14" ht="16.5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6.5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</row>
    <row r="10" spans="1:14" ht="16.5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</row>
    <row r="11" spans="1:14" ht="16.5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</row>
    <row r="12" spans="1:14" ht="16.5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</row>
    <row r="13" spans="1:14" ht="16.5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6.5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ht="16.5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4" ht="16.5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ht="16.5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ht="16.5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6.5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ht="16.5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 ht="16.5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ht="16.5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 ht="16.5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ht="16.5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ht="16.5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ht="16.5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 ht="16.5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4" ht="16.5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4" ht="16.5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4" ht="16.5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4" ht="16.5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4" ht="16.5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4" ht="16.5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 ht="16.5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6.5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 ht="16.5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 ht="16.5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1:14" ht="16.5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1:14" ht="16.5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6.5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4" ht="16.5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4" ht="16.5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4" ht="16.5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14" ht="16.5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6.5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</row>
    <row r="46" spans="1:14" ht="16.5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</row>
    <row r="47" spans="1:14" ht="16.5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1:14" ht="16.5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14" ht="16.5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14" ht="16.5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1:14" ht="16.5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</row>
    <row r="52" spans="1:14" ht="16.5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1:14" ht="16.5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1:14" ht="16.5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4" ht="16.5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14" ht="16.5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1:14" ht="16.5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4" ht="16.5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1:14" ht="16.5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1:14" ht="16.5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</row>
    <row r="61" spans="1:14" ht="16.5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</row>
    <row r="62" spans="1:14" ht="16.5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</row>
    <row r="63" spans="1:14" ht="16.5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</row>
    <row r="64" spans="1:14" ht="16.5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</row>
    <row r="65" spans="1:14" ht="16.5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</row>
    <row r="66" spans="1:14" ht="16.5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</row>
    <row r="67" spans="1:14" ht="16.5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</row>
    <row r="68" spans="1:14" ht="16.5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ht="16.5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ht="16.5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ht="16.5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  <row r="72" spans="1:14" ht="16.5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</row>
    <row r="73" spans="1:14" ht="16.5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</row>
    <row r="74" spans="1:14" ht="16.5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</row>
    <row r="75" spans="1:14" ht="16.5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</row>
    <row r="76" spans="1:14" ht="16.5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</row>
    <row r="77" spans="1:14" ht="16.5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</row>
    <row r="78" spans="1:14" ht="16.5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</row>
    <row r="79" spans="1:14" ht="16.5" x14ac:dyDescent="0.3">
      <c r="A79"/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1:14" ht="16.5" x14ac:dyDescent="0.3">
      <c r="A80"/>
      <c r="B80"/>
      <c r="C80"/>
      <c r="D80"/>
      <c r="E80"/>
      <c r="F80"/>
      <c r="G80"/>
      <c r="H80"/>
      <c r="I80"/>
      <c r="J80"/>
      <c r="K80"/>
      <c r="L80"/>
      <c r="M80"/>
      <c r="N80"/>
    </row>
    <row r="81" spans="1:14" ht="16.5" x14ac:dyDescent="0.3">
      <c r="A81"/>
      <c r="B81"/>
      <c r="C81"/>
      <c r="D81"/>
      <c r="E81"/>
      <c r="F81"/>
      <c r="G81"/>
      <c r="H81"/>
      <c r="I81"/>
      <c r="J81"/>
      <c r="K81"/>
      <c r="L81"/>
      <c r="M81"/>
      <c r="N81"/>
    </row>
    <row r="82" spans="1:14" ht="16.5" x14ac:dyDescent="0.3">
      <c r="A82"/>
      <c r="B82"/>
      <c r="C82"/>
      <c r="D82"/>
      <c r="E82"/>
      <c r="F82"/>
      <c r="G82"/>
      <c r="H82"/>
      <c r="I82"/>
      <c r="J82"/>
      <c r="K82"/>
      <c r="L82"/>
      <c r="M82"/>
      <c r="N82"/>
    </row>
    <row r="83" spans="1:14" ht="16.5" x14ac:dyDescent="0.3">
      <c r="A83"/>
      <c r="B83"/>
      <c r="C83"/>
      <c r="D83"/>
      <c r="E83"/>
      <c r="F83"/>
      <c r="G83"/>
      <c r="H83"/>
      <c r="I83"/>
      <c r="J83"/>
      <c r="K83"/>
      <c r="L83"/>
      <c r="M83"/>
      <c r="N83"/>
    </row>
    <row r="84" spans="1:14" ht="16.5" x14ac:dyDescent="0.3">
      <c r="A84"/>
      <c r="B84"/>
      <c r="C84"/>
      <c r="D84"/>
      <c r="E84"/>
      <c r="F84"/>
      <c r="G84"/>
      <c r="H84"/>
      <c r="I84"/>
      <c r="J84"/>
      <c r="K84"/>
      <c r="L84"/>
      <c r="M84"/>
      <c r="N84"/>
    </row>
    <row r="85" spans="1:14" ht="16.5" x14ac:dyDescent="0.3">
      <c r="A85"/>
      <c r="B85"/>
      <c r="C85"/>
      <c r="D85"/>
      <c r="E85"/>
      <c r="F85"/>
      <c r="G85"/>
      <c r="H85"/>
      <c r="I85"/>
      <c r="J85"/>
      <c r="K85"/>
      <c r="L85"/>
      <c r="M85"/>
      <c r="N85"/>
    </row>
    <row r="86" spans="1:14" ht="16.5" x14ac:dyDescent="0.3">
      <c r="A86"/>
      <c r="B86"/>
      <c r="C86"/>
      <c r="D86"/>
      <c r="E86"/>
      <c r="F86"/>
      <c r="G86"/>
      <c r="H86"/>
      <c r="I86"/>
      <c r="J86"/>
      <c r="K86"/>
      <c r="L86"/>
      <c r="M86"/>
      <c r="N86"/>
    </row>
    <row r="87" spans="1:14" ht="16.5" x14ac:dyDescent="0.3">
      <c r="A87"/>
      <c r="B87"/>
      <c r="C87"/>
      <c r="D87"/>
      <c r="E87"/>
      <c r="F87"/>
      <c r="G87"/>
      <c r="H87"/>
      <c r="I87"/>
      <c r="J87"/>
      <c r="K87"/>
      <c r="L87"/>
      <c r="M87"/>
      <c r="N87"/>
    </row>
    <row r="88" spans="1:14" ht="16.5" x14ac:dyDescent="0.3">
      <c r="A88"/>
      <c r="B88"/>
      <c r="C88"/>
      <c r="D88"/>
      <c r="E88"/>
      <c r="F88"/>
      <c r="G88"/>
      <c r="H88"/>
      <c r="I88"/>
      <c r="J88"/>
      <c r="K88"/>
      <c r="L88"/>
      <c r="M88"/>
      <c r="N88"/>
    </row>
    <row r="89" spans="1:14" ht="16.5" x14ac:dyDescent="0.3">
      <c r="A89"/>
      <c r="B89"/>
      <c r="C89"/>
      <c r="D89"/>
      <c r="E89"/>
      <c r="F89"/>
      <c r="G89"/>
      <c r="H89"/>
      <c r="I89"/>
      <c r="J89"/>
      <c r="K89"/>
      <c r="L89"/>
      <c r="M89"/>
      <c r="N89"/>
    </row>
    <row r="90" spans="1:14" ht="16.5" x14ac:dyDescent="0.3">
      <c r="A90"/>
      <c r="B90"/>
      <c r="C90"/>
      <c r="D90"/>
      <c r="E90"/>
      <c r="F90"/>
      <c r="G90"/>
      <c r="H90"/>
      <c r="I90"/>
      <c r="J90"/>
      <c r="K90"/>
      <c r="L90"/>
      <c r="M90"/>
      <c r="N90"/>
    </row>
    <row r="91" spans="1:14" ht="16.5" x14ac:dyDescent="0.3">
      <c r="A91"/>
      <c r="B91"/>
      <c r="C91"/>
      <c r="D91"/>
      <c r="E91"/>
      <c r="F91"/>
      <c r="G91"/>
      <c r="H91"/>
      <c r="I91"/>
      <c r="J91"/>
      <c r="K91"/>
      <c r="L91"/>
      <c r="M91"/>
      <c r="N91"/>
    </row>
    <row r="92" spans="1:14" ht="16.5" x14ac:dyDescent="0.3">
      <c r="A92"/>
      <c r="B92"/>
      <c r="C92"/>
      <c r="D92"/>
      <c r="E92"/>
      <c r="F92"/>
      <c r="G92"/>
      <c r="H92"/>
      <c r="I92"/>
      <c r="J92"/>
      <c r="K92"/>
      <c r="L92"/>
      <c r="M92"/>
      <c r="N92"/>
    </row>
    <row r="93" spans="1:14" ht="16.5" x14ac:dyDescent="0.3">
      <c r="A93"/>
      <c r="B93"/>
      <c r="C93"/>
      <c r="D93"/>
      <c r="E93"/>
      <c r="F93"/>
      <c r="G93"/>
      <c r="H93"/>
      <c r="I93"/>
      <c r="J93"/>
      <c r="K93"/>
      <c r="L93"/>
      <c r="M93"/>
      <c r="N93"/>
    </row>
    <row r="94" spans="1:14" ht="16.5" x14ac:dyDescent="0.3">
      <c r="A94"/>
      <c r="B94"/>
      <c r="C94"/>
      <c r="D94"/>
      <c r="E94"/>
      <c r="F94"/>
      <c r="G94"/>
      <c r="H94"/>
      <c r="I94"/>
      <c r="J94"/>
      <c r="K94"/>
      <c r="L94"/>
      <c r="M94"/>
      <c r="N94"/>
    </row>
    <row r="95" spans="1:14" ht="16.5" x14ac:dyDescent="0.3">
      <c r="A95"/>
      <c r="B95"/>
      <c r="C95"/>
      <c r="D95"/>
      <c r="E95"/>
      <c r="F95"/>
      <c r="G95"/>
      <c r="H95"/>
      <c r="I95"/>
      <c r="J95"/>
      <c r="K95"/>
      <c r="L95"/>
      <c r="M95"/>
      <c r="N95"/>
    </row>
    <row r="96" spans="1:14" ht="16.5" x14ac:dyDescent="0.3">
      <c r="A96"/>
      <c r="B96"/>
      <c r="C96"/>
      <c r="D96"/>
      <c r="E96"/>
      <c r="F96"/>
      <c r="G96"/>
      <c r="H96"/>
      <c r="I96"/>
      <c r="J96"/>
      <c r="K96"/>
      <c r="L96"/>
      <c r="M96"/>
      <c r="N96"/>
    </row>
    <row r="97" spans="1:14" ht="16.5" x14ac:dyDescent="0.3">
      <c r="A97"/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1:14" ht="16.5" x14ac:dyDescent="0.3">
      <c r="A98"/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1:14" ht="16.5" x14ac:dyDescent="0.3">
      <c r="A99"/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1:14" ht="16.5" x14ac:dyDescent="0.3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1:14" ht="16.5" x14ac:dyDescent="0.3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1:14" ht="16.5" x14ac:dyDescent="0.3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14" ht="16.5" x14ac:dyDescent="0.3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14" ht="16.5" x14ac:dyDescent="0.3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1:14" ht="16.5" x14ac:dyDescent="0.3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1:14" ht="16.5" x14ac:dyDescent="0.3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1:14" ht="16.5" x14ac:dyDescent="0.3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1:14" ht="16.5" x14ac:dyDescent="0.3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1:14" ht="16.5" x14ac:dyDescent="0.3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1:14" ht="16.5" x14ac:dyDescent="0.3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1:14" ht="16.5" x14ac:dyDescent="0.3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1:14" ht="16.5" x14ac:dyDescent="0.3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1:14" ht="16.5" x14ac:dyDescent="0.3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spans="1:14" ht="16.5" x14ac:dyDescent="0.3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</row>
    <row r="115" spans="1:14" ht="16.5" x14ac:dyDescent="0.3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</row>
    <row r="116" spans="1:14" ht="16.5" x14ac:dyDescent="0.3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</row>
    <row r="117" spans="1:14" ht="16.5" x14ac:dyDescent="0.3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1:14" ht="16.5" x14ac:dyDescent="0.3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</row>
    <row r="119" spans="1:14" ht="16.5" x14ac:dyDescent="0.3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</row>
    <row r="120" spans="1:14" ht="16.5" x14ac:dyDescent="0.3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</row>
    <row r="121" spans="1:14" ht="16.5" x14ac:dyDescent="0.3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</row>
    <row r="122" spans="1:14" ht="16.5" x14ac:dyDescent="0.3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</row>
    <row r="123" spans="1:14" ht="16.5" x14ac:dyDescent="0.3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55"/>
  <sheetViews>
    <sheetView workbookViewId="0"/>
  </sheetViews>
  <sheetFormatPr defaultRowHeight="14.25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>
    <row r="2" ht="15" customHeight="1" x14ac:dyDescent="0.3"/>
    <row r="55" ht="15" customHeight="1" x14ac:dyDescent="0.3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50"/>
  <sheetViews>
    <sheetView workbookViewId="0"/>
  </sheetViews>
  <sheetFormatPr defaultRowHeight="14.25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>
    <row r="2" ht="15" customHeight="1" x14ac:dyDescent="0.3"/>
    <row r="50" ht="15" customHeight="1" x14ac:dyDescent="0.3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4</vt:i4>
      </vt:variant>
    </vt:vector>
  </HeadingPairs>
  <TitlesOfParts>
    <vt:vector size="9" baseType="lpstr">
      <vt:lpstr>OE-04</vt:lpstr>
      <vt:lpstr>Alapa</vt:lpstr>
      <vt:lpstr>Import_M</vt:lpstr>
      <vt:lpstr>Import_O</vt:lpstr>
      <vt:lpstr>Import_F</vt:lpstr>
      <vt:lpstr>'OE-04'!Nyomtatási_cím</vt:lpstr>
      <vt:lpstr>'OE-04'!Nyomtatási_terület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v.1.26.44.0.1#2026. 04. 30.</dc:description>
  <cp:lastPrinted>2014-08-04T09:29:32Z</cp:lastPrinted>
  <dcterms:created xsi:type="dcterms:W3CDTF">2011-02-03T09:43:09Z</dcterms:created>
  <dcterms:modified xsi:type="dcterms:W3CDTF">2026-01-20T14:48:09Z</dcterms:modified>
</cp:coreProperties>
</file>